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5" activeTab="0"/>
  </bookViews>
  <sheets>
    <sheet name="commande" sheetId="1" r:id="rId1"/>
    <sheet name="somme" sheetId="2" r:id="rId2"/>
    <sheet name="coutdechet" sheetId="3" r:id="rId3"/>
    <sheet name="argentpoche" sheetId="4" r:id="rId4"/>
    <sheet name="Bilan" sheetId="5" r:id="rId5"/>
  </sheets>
  <definedNames>
    <definedName name="_xlnm.Print_Area" localSheetId="4">'Bilan'!$A$1:$E$30</definedName>
    <definedName name="_xlfnodf.FORMULA" hidden="1">#NAME?</definedName>
  </definedNames>
  <calcPr fullCalcOnLoad="1"/>
</workbook>
</file>

<file path=xl/sharedStrings.xml><?xml version="1.0" encoding="utf-8"?>
<sst xmlns="http://schemas.openxmlformats.org/spreadsheetml/2006/main" count="121" uniqueCount="97">
  <si>
    <t>Nom :</t>
  </si>
  <si>
    <t>Prénom :</t>
  </si>
  <si>
    <t>Pour préparer la commande des kits de fabrication...</t>
  </si>
  <si>
    <t>vous devez calculer le nombre d'élèves du niveau Cinquième.</t>
  </si>
  <si>
    <t>Pour cela, je vous propose 3 méthodes :</t>
  </si>
  <si>
    <r>
      <t>Dans la cellule B22,</t>
    </r>
    <r>
      <rPr>
        <sz val="12"/>
        <color indexed="8"/>
        <rFont val="Comic Sans MS"/>
        <family val="4"/>
      </rPr>
      <t xml:space="preserve">saisir </t>
    </r>
    <r>
      <rPr>
        <sz val="12"/>
        <color indexed="10"/>
        <rFont val="Comic Sans MS"/>
        <family val="4"/>
      </rPr>
      <t>=19+17+20+18+19+18</t>
    </r>
    <r>
      <rPr>
        <sz val="12"/>
        <rFont val="Comic Sans MS"/>
        <family val="4"/>
      </rPr>
      <t xml:space="preserve"> puis taper sur la touche Entrée</t>
    </r>
  </si>
  <si>
    <r>
      <t>Dans la cellule E22,</t>
    </r>
    <r>
      <rPr>
        <sz val="12"/>
        <color indexed="8"/>
        <rFont val="Comic Sans MS"/>
        <family val="4"/>
      </rPr>
      <t xml:space="preserve">saisir </t>
    </r>
    <r>
      <rPr>
        <sz val="12"/>
        <color indexed="10"/>
        <rFont val="Comic Sans MS"/>
        <family val="4"/>
      </rPr>
      <t xml:space="preserve">=E15+E16+E17+E18+E19+E20 </t>
    </r>
    <r>
      <rPr>
        <sz val="12"/>
        <rFont val="Comic Sans MS"/>
        <family val="4"/>
      </rPr>
      <t xml:space="preserve"> puis taper sur la touche Entrée</t>
    </r>
  </si>
  <si>
    <r>
      <t>Dans la cellule H22,</t>
    </r>
    <r>
      <rPr>
        <sz val="12"/>
        <color indexed="8"/>
        <rFont val="Comic Sans MS"/>
        <family val="4"/>
      </rPr>
      <t xml:space="preserve">saisir </t>
    </r>
    <r>
      <rPr>
        <sz val="12"/>
        <color indexed="10"/>
        <rFont val="Comic Sans MS"/>
        <family val="4"/>
      </rPr>
      <t xml:space="preserve">=Somme(H15:H20) </t>
    </r>
    <r>
      <rPr>
        <sz val="12"/>
        <rFont val="Comic Sans MS"/>
        <family val="4"/>
      </rPr>
      <t xml:space="preserve"> puis taper sur la touche Entrée</t>
    </r>
  </si>
  <si>
    <t>Méthode 1</t>
  </si>
  <si>
    <t>Méthode 2</t>
  </si>
  <si>
    <t>Méthode 3</t>
  </si>
  <si>
    <t>Classe</t>
  </si>
  <si>
    <t>Élèves</t>
  </si>
  <si>
    <t>5ème kiwi</t>
  </si>
  <si>
    <t>5ème orange</t>
  </si>
  <si>
    <t>5ème prune</t>
  </si>
  <si>
    <t>5ème citron</t>
  </si>
  <si>
    <t>5ème cerise</t>
  </si>
  <si>
    <t>5ème pomme</t>
  </si>
  <si>
    <t>Total</t>
  </si>
  <si>
    <t>Vous pouvez constater que les résultats sont identiques !</t>
  </si>
  <si>
    <t>De nouveaux élèves sont arrivés, la 5ème orange  passe à 20 élèves.</t>
  </si>
  <si>
    <t>Remplacez 17 par 20 dans les cellules B16, E16 et H16.</t>
  </si>
  <si>
    <t>Complétez le tableau en indiquant simplement le numéro de la méthode 1 ou 2 ou 3</t>
  </si>
  <si>
    <t>Numéro de la méthode</t>
  </si>
  <si>
    <t>Cette méthode est à éviter absolument !</t>
  </si>
  <si>
    <t>Cette méthode recalcule automatiquement le résultat.</t>
  </si>
  <si>
    <t>Cette méthode est bonne mais elle est longue à saisir.</t>
  </si>
  <si>
    <t>Cette méthode est la meilleure.</t>
  </si>
  <si>
    <r>
      <t>J'utilise</t>
    </r>
    <r>
      <rPr>
        <sz val="12"/>
        <rFont val="Comic Sans MS"/>
        <family val="4"/>
      </rPr>
      <t xml:space="preserve"> la fonction Somme</t>
    </r>
  </si>
  <si>
    <t>Calculez le coût de ce voyage.</t>
  </si>
  <si>
    <t>Vous avez reçu de l'argent à votre anniversaire,</t>
  </si>
  <si>
    <t>Faites vos comptes !</t>
  </si>
  <si>
    <t>Saisir la formule de calcul en C17 (cellule grise)</t>
  </si>
  <si>
    <t>Saisir la formule de calcul en G20 (cellule grise)</t>
  </si>
  <si>
    <t>Le voyage</t>
  </si>
  <si>
    <t>Le cadeau d'anniversaire</t>
  </si>
  <si>
    <t>Avion</t>
  </si>
  <si>
    <t>Maman</t>
  </si>
  <si>
    <t>Hôtel</t>
  </si>
  <si>
    <t>Papa</t>
  </si>
  <si>
    <t>Excursion</t>
  </si>
  <si>
    <t>Les grand-parents</t>
  </si>
  <si>
    <t>Repas</t>
  </si>
  <si>
    <t>La tante</t>
  </si>
  <si>
    <t>Cadeau</t>
  </si>
  <si>
    <t>Le cousin</t>
  </si>
  <si>
    <t>La grande sœur</t>
  </si>
  <si>
    <t>Le petit frère</t>
  </si>
  <si>
    <t>La voisine</t>
  </si>
  <si>
    <t xml:space="preserve">Total </t>
  </si>
  <si>
    <t>On peut aussi effectuer les additions horizontalement</t>
  </si>
  <si>
    <t>Saisir la formule de calcul en I31 (cellule grise)</t>
  </si>
  <si>
    <t>Pour une ville de 100 00 habitants,</t>
  </si>
  <si>
    <t>Le ramassage et le traitement des ordures représentent des charges financières importantes.</t>
  </si>
  <si>
    <t>Dans le tableau ci-dessous, vous avez le récapitulatif des recettes et dépenses.</t>
  </si>
  <si>
    <t>Recherchez les formules pour calculer le total des recettes  et des dépenses, (cellules grises)</t>
  </si>
  <si>
    <t>Combien reste t-il  à la charge de la commune (dépenses – recettes),  payé par les contribuables (cellule jaune) ?</t>
  </si>
  <si>
    <t>RECETTES</t>
  </si>
  <si>
    <t>Par tonne</t>
  </si>
  <si>
    <t>DÉPENSES</t>
  </si>
  <si>
    <t>Recyclage</t>
  </si>
  <si>
    <t>Collecte ou ramassage</t>
  </si>
  <si>
    <t>Participation d'EcoEmballage</t>
  </si>
  <si>
    <t>Traitement (tri/décharge)</t>
  </si>
  <si>
    <t>Total des recettes :</t>
  </si>
  <si>
    <t>Total des dépenses :</t>
  </si>
  <si>
    <t>Il reste à payer :</t>
  </si>
  <si>
    <t>Un adolescent apprend à gérer son argent de poche.</t>
  </si>
  <si>
    <t>Tous les mois, il reçoit une somme d'argent.</t>
  </si>
  <si>
    <t>Ses dépenses varient en fonction de ses besoins.</t>
  </si>
  <si>
    <t>1) calculez le total de l'argent reçu sur l'année dans la cellule B31</t>
  </si>
  <si>
    <t>2) calculez le total des dépenses sur l'année dans la cellule C31</t>
  </si>
  <si>
    <t>3) calculez le solde de chaque mois (faire la différence entre les revenus et les dépenses dans les cellules bleues)</t>
  </si>
  <si>
    <t>Revenus</t>
  </si>
  <si>
    <t>Dépenses</t>
  </si>
  <si>
    <t>Solde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</si>
  <si>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</si>
  <si>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</si>
  <si>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</si>
  <si>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</si>
  <si>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</si>
  <si>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</si>
  <si>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</si>
  <si>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</si>
  <si>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</si>
  <si>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</si>
  <si>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</si>
  <si>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</si>
  <si>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Bilan des activités :</t>
  </si>
  <si>
    <t>Commande</t>
  </si>
  <si>
    <t>Somme</t>
  </si>
  <si>
    <t>coutdechet</t>
  </si>
  <si>
    <t>argentpoche</t>
  </si>
  <si>
    <t>Bilan :</t>
  </si>
  <si>
    <t>bonnes réponses  sur</t>
  </si>
  <si>
    <t>,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</si>
</sst>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0"/>
  </numFmts>
  <fonts count="15">
    <font>
      <sz val="12"/>
      <name val="Comic Sans MS"/>
      <family val="4"/>
    </font>
    <font>
      <sz val="10"/>
      <name val="Arial"/>
      <family val="0"/>
    </font>
    <font>
      <i/>
      <sz val="12"/>
      <color indexed="8"/>
      <name val="Comic Sans MS"/>
      <family val="4"/>
    </font>
    <font>
      <sz val="12"/>
      <color indexed="8"/>
      <name val="Comic Sans MS"/>
      <family val="4"/>
    </font>
    <font>
      <b/>
      <i/>
      <u val="single"/>
      <sz val="12"/>
      <name val="Comic Sans MS"/>
      <family val="4"/>
    </font>
    <font>
      <sz val="12"/>
      <color indexed="9"/>
      <name val="Comic Sans MS"/>
      <family val="4"/>
    </font>
    <font>
      <b/>
      <sz val="12"/>
      <color indexed="17"/>
      <name val="Comic Sans MS"/>
      <family val="4"/>
    </font>
    <font>
      <sz val="10"/>
      <name val="Comic Sans MS"/>
      <family val="4"/>
    </font>
    <font>
      <sz val="12"/>
      <color indexed="17"/>
      <name val="Comic Sans MS"/>
      <family val="4"/>
    </font>
    <font>
      <sz val="12"/>
      <color indexed="10"/>
      <name val="Comic Sans MS"/>
      <family val="4"/>
    </font>
    <font>
      <b/>
      <sz val="12"/>
      <name val="Comic Sans MS"/>
      <family val="4"/>
    </font>
    <font>
      <b/>
      <i/>
      <sz val="12"/>
      <name val="Comic Sans MS"/>
      <family val="4"/>
    </font>
    <font>
      <b/>
      <i/>
      <sz val="12"/>
      <color indexed="8"/>
      <name val="Comic Sans MS"/>
      <family val="4"/>
    </font>
    <font>
      <sz val="11"/>
      <name val="Comic Sans MS"/>
      <family val="4"/>
    </font>
    <font>
      <i/>
      <sz val="14"/>
      <name val="Comic Sans MS"/>
      <family val="4"/>
    </font>
  </fonts>
  <fills count="1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horizontal="center"/>
    </xf>
    <xf numFmtId="164" fontId="2" fillId="3" borderId="0" applyNumberFormat="0" applyBorder="0" applyProtection="0">
      <alignment horizontal="center"/>
    </xf>
    <xf numFmtId="164" fontId="3" fillId="4" borderId="0" applyNumberFormat="0" applyBorder="0" applyProtection="0">
      <alignment horizontal="center"/>
    </xf>
    <xf numFmtId="164" fontId="3" fillId="5" borderId="0" applyNumberFormat="0" applyBorder="0" applyAlignment="0" applyProtection="0"/>
    <xf numFmtId="164" fontId="3" fillId="6" borderId="0" applyNumberFormat="0" applyBorder="0" applyAlignment="0" applyProtection="0"/>
    <xf numFmtId="165" fontId="4" fillId="0" borderId="0" applyFill="0" applyBorder="0" applyAlignment="0" applyProtection="0"/>
    <xf numFmtId="164" fontId="0" fillId="7" borderId="0" applyNumberFormat="0" applyBorder="0" applyAlignment="0" applyProtection="0"/>
    <xf numFmtId="164" fontId="3" fillId="3" borderId="0" applyNumberFormat="0" applyBorder="0" applyProtection="0">
      <alignment horizontal="center"/>
    </xf>
  </cellStyleXfs>
  <cellXfs count="41">
    <xf numFmtId="164" fontId="0" fillId="0" borderId="0" xfId="0" applyAlignment="1">
      <alignment/>
    </xf>
    <xf numFmtId="164" fontId="0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7" fillId="8" borderId="1" xfId="0" applyFont="1" applyFill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 hidden="1"/>
    </xf>
    <xf numFmtId="164" fontId="8" fillId="0" borderId="0" xfId="0" applyFont="1" applyFill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locked="0"/>
    </xf>
    <xf numFmtId="164" fontId="0" fillId="9" borderId="1" xfId="0" applyFont="1" applyFill="1" applyBorder="1" applyAlignment="1" applyProtection="1">
      <alignment/>
      <protection locked="0"/>
    </xf>
    <xf numFmtId="164" fontId="0" fillId="9" borderId="1" xfId="25" applyNumberFormat="1" applyFont="1" applyFill="1" applyBorder="1" applyAlignment="1" applyProtection="1">
      <alignment horizontal="center"/>
      <protection locked="0"/>
    </xf>
    <xf numFmtId="164" fontId="3" fillId="9" borderId="1" xfId="0" applyFont="1" applyFill="1" applyBorder="1" applyAlignment="1" applyProtection="1">
      <alignment horizontal="center"/>
      <protection locked="0"/>
    </xf>
    <xf numFmtId="164" fontId="3" fillId="4" borderId="0" xfId="22" applyNumberFormat="1" applyBorder="1" applyAlignment="1" applyProtection="1">
      <alignment horizontal="center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10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165" fontId="3" fillId="9" borderId="1" xfId="0" applyNumberFormat="1" applyFont="1" applyFill="1" applyBorder="1" applyAlignment="1" applyProtection="1">
      <alignment/>
      <protection locked="0"/>
    </xf>
    <xf numFmtId="164" fontId="11" fillId="7" borderId="0" xfId="0" applyFont="1" applyFill="1" applyAlignment="1" applyProtection="1">
      <alignment horizontal="center"/>
      <protection hidden="1"/>
    </xf>
    <xf numFmtId="165" fontId="0" fillId="9" borderId="1" xfId="0" applyNumberFormat="1" applyFont="1" applyFill="1" applyBorder="1" applyAlignment="1" applyProtection="1">
      <alignment/>
      <protection locked="0"/>
    </xf>
    <xf numFmtId="164" fontId="12" fillId="7" borderId="0" xfId="21" applyNumberFormat="1" applyFont="1" applyFill="1" applyBorder="1" applyAlignment="1" applyProtection="1">
      <alignment horizontal="center"/>
      <protection hidden="1"/>
    </xf>
    <xf numFmtId="164" fontId="0" fillId="0" borderId="0" xfId="0" applyFont="1" applyAlignment="1" applyProtection="1">
      <alignment horizontal="left"/>
      <protection hidden="1"/>
    </xf>
    <xf numFmtId="165" fontId="0" fillId="0" borderId="1" xfId="0" applyNumberFormat="1" applyFont="1" applyBorder="1" applyAlignment="1" applyProtection="1">
      <alignment/>
      <protection hidden="1"/>
    </xf>
    <xf numFmtId="165" fontId="0" fillId="10" borderId="1" xfId="0" applyNumberFormat="1" applyFont="1" applyFill="1" applyBorder="1" applyAlignment="1" applyProtection="1">
      <alignment/>
      <protection locked="0"/>
    </xf>
    <xf numFmtId="164" fontId="5" fillId="7" borderId="0" xfId="0" applyFont="1" applyFill="1" applyAlignment="1" applyProtection="1">
      <alignment/>
      <protection hidden="1"/>
    </xf>
    <xf numFmtId="164" fontId="3" fillId="7" borderId="0" xfId="0" applyFont="1" applyFill="1" applyAlignment="1" applyProtection="1">
      <alignment/>
      <protection hidden="1"/>
    </xf>
    <xf numFmtId="166" fontId="5" fillId="0" borderId="0" xfId="0" applyNumberFormat="1" applyFont="1" applyAlignment="1" applyProtection="1">
      <alignment/>
      <protection hidden="1"/>
    </xf>
    <xf numFmtId="165" fontId="0" fillId="11" borderId="1" xfId="0" applyNumberFormat="1" applyFont="1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0" fillId="12" borderId="0" xfId="0" applyFont="1" applyFill="1" applyAlignment="1" applyProtection="1">
      <alignment/>
      <protection hidden="1"/>
    </xf>
    <xf numFmtId="164" fontId="5" fillId="0" borderId="0" xfId="0" applyFont="1" applyAlignment="1">
      <alignment/>
    </xf>
    <xf numFmtId="164" fontId="3" fillId="0" borderId="0" xfId="22" applyNumberFormat="1" applyFill="1" applyBorder="1" applyAlignment="1" applyProtection="1">
      <alignment horizontal="center"/>
      <protection hidden="1"/>
    </xf>
    <xf numFmtId="164" fontId="0" fillId="13" borderId="0" xfId="0" applyFont="1" applyFill="1" applyBorder="1" applyAlignment="1" applyProtection="1">
      <alignment/>
      <protection hidden="1"/>
    </xf>
    <xf numFmtId="164" fontId="13" fillId="13" borderId="0" xfId="0" applyFont="1" applyFill="1" applyBorder="1" applyAlignment="1" applyProtection="1">
      <alignment/>
      <protection hidden="1"/>
    </xf>
    <xf numFmtId="164" fontId="0" fillId="13" borderId="0" xfId="0" applyFont="1" applyFill="1" applyBorder="1" applyAlignment="1">
      <alignment horizontal="left"/>
    </xf>
    <xf numFmtId="164" fontId="14" fillId="13" borderId="0" xfId="0" applyFont="1" applyFill="1" applyBorder="1" applyAlignment="1" applyProtection="1">
      <alignment horizontal="left"/>
      <protection hidden="1"/>
    </xf>
    <xf numFmtId="164" fontId="0" fillId="0" borderId="0" xfId="0" applyFont="1" applyBorder="1" applyAlignment="1">
      <alignment/>
    </xf>
    <xf numFmtId="164" fontId="0" fillId="13" borderId="0" xfId="0" applyFont="1" applyFill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reur" xfId="20"/>
    <cellStyle name="Exact" xfId="21"/>
    <cellStyle name="Orange" xfId="22"/>
    <cellStyle name="Reflechir" xfId="23"/>
    <cellStyle name="Rouge" xfId="24"/>
    <cellStyle name="Résultat2 1" xfId="25"/>
    <cellStyle name="Sans nom1" xfId="26"/>
    <cellStyle name="Vert" xfId="27"/>
  </cellStyles>
  <dxfs count="6">
    <dxf>
      <font>
        <b val="0"/>
        <sz val="12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i val="0"/>
        <sz val="12"/>
        <color rgb="FF000000"/>
      </font>
      <fill>
        <patternFill patternType="solid">
          <fgColor rgb="FFFF3333"/>
          <bgColor rgb="FFFF0000"/>
        </patternFill>
      </fill>
      <border/>
    </dxf>
    <dxf>
      <font>
        <b val="0"/>
        <i val="0"/>
        <sz val="12"/>
        <color rgb="FF000000"/>
      </font>
      <fill>
        <patternFill patternType="solid">
          <fgColor rgb="FFCCCCCC"/>
          <bgColor rgb="FFFFCC99"/>
        </patternFill>
      </fill>
      <border/>
    </dxf>
    <dxf>
      <font>
        <b val="0"/>
        <sz val="12"/>
      </font>
      <border/>
    </dxf>
    <dxf>
      <font>
        <b val="0"/>
        <i/>
        <sz val="12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i/>
        <sz val="12"/>
        <color rgb="FF000000"/>
      </font>
      <fill>
        <patternFill patternType="solid">
          <fgColor rgb="FFFF0000"/>
          <bgColor rgb="FFFF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">
      <selection activeCell="B1" sqref="B1"/>
    </sheetView>
  </sheetViews>
  <sheetFormatPr defaultColWidth="8.796875" defaultRowHeight="19.5"/>
  <cols>
    <col min="1" max="1" width="11.09765625" style="1" customWidth="1"/>
    <col min="2" max="2" width="10.09765625" style="1" customWidth="1"/>
    <col min="3" max="3" width="8.796875" style="1" customWidth="1"/>
    <col min="4" max="4" width="10.09765625" style="1" customWidth="1"/>
    <col min="5" max="5" width="13.5" style="1" customWidth="1"/>
    <col min="6" max="6" width="9.69921875" style="1" customWidth="1"/>
    <col min="7" max="7" width="10.296875" style="1" customWidth="1"/>
    <col min="8" max="8" width="15.19921875" style="1" customWidth="1"/>
    <col min="9" max="26" width="8.796875" style="1" customWidth="1"/>
    <col min="27" max="27" width="0" style="2" hidden="1" customWidth="1"/>
    <col min="28" max="16384" width="8.796875" style="1" customWidth="1"/>
  </cols>
  <sheetData>
    <row r="1" spans="1:8" s="1" customFormat="1" ht="12.75">
      <c r="A1" s="3" t="s">
        <v>0</v>
      </c>
      <c r="B1" s="4"/>
      <c r="C1" s="5"/>
      <c r="D1" s="6" t="s">
        <v>1</v>
      </c>
      <c r="E1" s="4"/>
      <c r="F1" s="3"/>
      <c r="G1" s="5"/>
      <c r="H1" s="5"/>
    </row>
    <row r="2" ht="12.75">
      <c r="AA2" s="2">
        <f>E15+E16+E17+E18+E19+E20</f>
        <v>111</v>
      </c>
    </row>
    <row r="3" spans="1:27" ht="12.75">
      <c r="A3" s="1" t="s">
        <v>2</v>
      </c>
      <c r="AA3" s="2">
        <f>SUM(H15:H20)</f>
        <v>111</v>
      </c>
    </row>
    <row r="4" spans="1:27" ht="12.75">
      <c r="A4" s="1" t="s">
        <v>3</v>
      </c>
      <c r="AA4" s="2">
        <v>1</v>
      </c>
    </row>
    <row r="5" spans="1:27" ht="12.75">
      <c r="A5" s="1" t="s">
        <v>4</v>
      </c>
      <c r="AA5" s="2">
        <v>2</v>
      </c>
    </row>
    <row r="6" spans="1:27" ht="12.75">
      <c r="A6" s="1" t="s">
        <v>5</v>
      </c>
      <c r="AA6" s="2">
        <v>3</v>
      </c>
    </row>
    <row r="7" ht="12.75">
      <c r="A7" s="1" t="s">
        <v>6</v>
      </c>
    </row>
    <row r="8" ht="12.75">
      <c r="A8" s="1" t="s">
        <v>7</v>
      </c>
    </row>
    <row r="12" spans="1:8" ht="12.75">
      <c r="A12" s="7" t="s">
        <v>8</v>
      </c>
      <c r="B12" s="7"/>
      <c r="D12" s="7" t="s">
        <v>9</v>
      </c>
      <c r="E12" s="7"/>
      <c r="G12" s="7" t="s">
        <v>10</v>
      </c>
      <c r="H12" s="7"/>
    </row>
    <row r="13" spans="1:8" ht="12.75">
      <c r="A13" s="1" t="s">
        <v>11</v>
      </c>
      <c r="B13" s="1" t="s">
        <v>12</v>
      </c>
      <c r="D13" s="1" t="s">
        <v>11</v>
      </c>
      <c r="E13" s="1" t="s">
        <v>12</v>
      </c>
      <c r="G13" s="1" t="s">
        <v>11</v>
      </c>
      <c r="H13" s="1" t="s">
        <v>12</v>
      </c>
    </row>
    <row r="15" spans="1:8" ht="12.75">
      <c r="A15" s="1" t="s">
        <v>13</v>
      </c>
      <c r="B15" s="1">
        <v>19</v>
      </c>
      <c r="D15" s="1" t="s">
        <v>13</v>
      </c>
      <c r="E15" s="1">
        <v>19</v>
      </c>
      <c r="G15" s="1" t="s">
        <v>13</v>
      </c>
      <c r="H15" s="1">
        <v>19</v>
      </c>
    </row>
    <row r="16" spans="1:8" ht="12.75">
      <c r="A16" s="1" t="s">
        <v>14</v>
      </c>
      <c r="B16" s="8">
        <v>17</v>
      </c>
      <c r="D16" s="1" t="s">
        <v>14</v>
      </c>
      <c r="E16" s="8">
        <v>17</v>
      </c>
      <c r="G16" s="1" t="s">
        <v>14</v>
      </c>
      <c r="H16" s="8">
        <v>17</v>
      </c>
    </row>
    <row r="17" spans="1:8" ht="12.75">
      <c r="A17" s="1" t="s">
        <v>15</v>
      </c>
      <c r="B17" s="1">
        <v>20</v>
      </c>
      <c r="D17" s="1" t="s">
        <v>15</v>
      </c>
      <c r="E17" s="1">
        <v>20</v>
      </c>
      <c r="G17" s="1" t="s">
        <v>15</v>
      </c>
      <c r="H17" s="1">
        <v>20</v>
      </c>
    </row>
    <row r="18" spans="1:8" ht="12.75">
      <c r="A18" s="1" t="s">
        <v>16</v>
      </c>
      <c r="B18" s="1">
        <v>18</v>
      </c>
      <c r="D18" s="1" t="s">
        <v>16</v>
      </c>
      <c r="E18" s="1">
        <v>18</v>
      </c>
      <c r="G18" s="1" t="s">
        <v>16</v>
      </c>
      <c r="H18" s="1">
        <v>18</v>
      </c>
    </row>
    <row r="19" spans="1:8" ht="12.75">
      <c r="A19" s="1" t="s">
        <v>17</v>
      </c>
      <c r="B19" s="1">
        <v>19</v>
      </c>
      <c r="D19" s="1" t="s">
        <v>17</v>
      </c>
      <c r="E19" s="1">
        <v>19</v>
      </c>
      <c r="G19" s="1" t="s">
        <v>17</v>
      </c>
      <c r="H19" s="1">
        <v>19</v>
      </c>
    </row>
    <row r="20" spans="1:8" ht="12.75">
      <c r="A20" s="1" t="s">
        <v>18</v>
      </c>
      <c r="B20" s="1">
        <v>18</v>
      </c>
      <c r="D20" s="1" t="s">
        <v>18</v>
      </c>
      <c r="E20" s="1">
        <v>18</v>
      </c>
      <c r="G20" s="1" t="s">
        <v>18</v>
      </c>
      <c r="H20" s="1">
        <v>18</v>
      </c>
    </row>
    <row r="22" spans="1:8" ht="12.75">
      <c r="A22" s="1" t="s">
        <v>19</v>
      </c>
      <c r="B22" s="9"/>
      <c r="D22" s="1" t="s">
        <v>19</v>
      </c>
      <c r="E22" s="10"/>
      <c r="G22" s="1" t="s">
        <v>19</v>
      </c>
      <c r="H22" s="11"/>
    </row>
    <row r="23" spans="5:8" ht="12.75">
      <c r="E23" s="12" t="str">
        <f>IF(ISBLANK(E22),"Au boulot",IF(_xlfnodf.FORMULA(E22)=_xlfnodf.FORMULA(AA2),"Exact",IF(ISTEXT(C22),"Il faut réfléchir !","Il faut réfléchir !")))</f>
        <v>Au boulot</v>
      </c>
      <c r="H23" s="13" t="str">
        <f>IF(ISBLANK(H22),"Au boulot",IF(_xlfnodf.FORMULA(H22)=_xlfnodf.FORMULA(AA3),"Exact",IF(ISTEXT(H20),"Il faut réfléchir !","Il faut réfléchir !")))</f>
        <v>Au boulot</v>
      </c>
    </row>
    <row r="25" ht="12.75">
      <c r="A25" s="1" t="s">
        <v>20</v>
      </c>
    </row>
    <row r="26" ht="12.75">
      <c r="A26" s="14"/>
    </row>
    <row r="27" ht="12.75">
      <c r="A27" s="1" t="s">
        <v>21</v>
      </c>
    </row>
    <row r="28" ht="12.75">
      <c r="A28" s="1" t="s">
        <v>22</v>
      </c>
    </row>
    <row r="30" ht="12.75">
      <c r="A30" s="1" t="s">
        <v>23</v>
      </c>
    </row>
    <row r="32" spans="1:7" ht="12.75">
      <c r="A32" s="15"/>
      <c r="B32" s="15"/>
      <c r="C32" s="15"/>
      <c r="D32" s="15"/>
      <c r="E32" s="15"/>
      <c r="F32" s="15" t="s">
        <v>24</v>
      </c>
      <c r="G32" s="15"/>
    </row>
    <row r="33" spans="1:8" ht="12.75">
      <c r="A33" s="15" t="s">
        <v>25</v>
      </c>
      <c r="B33" s="15"/>
      <c r="C33" s="15"/>
      <c r="D33" s="15"/>
      <c r="E33" s="15"/>
      <c r="F33" s="11"/>
      <c r="G33" s="11"/>
      <c r="H33" s="13" t="str">
        <f>IF(ISBLANK(F33),"Au boulot",IF(F33=AA4,"Exact","Il faut réfléchir !"))</f>
        <v>Au boulot</v>
      </c>
    </row>
    <row r="34" spans="1:8" ht="12.75">
      <c r="A34" s="15" t="s">
        <v>26</v>
      </c>
      <c r="B34" s="15"/>
      <c r="C34" s="15"/>
      <c r="D34" s="15"/>
      <c r="E34" s="15"/>
      <c r="F34" s="11"/>
      <c r="G34" s="11"/>
      <c r="H34" s="13" t="str">
        <f>IF(ISBLANK(F34),"Au boulot",IF(OR(F34=AA5,F34=AA6),"Exact","Il faut réfléchir !"))</f>
        <v>Au boulot</v>
      </c>
    </row>
    <row r="35" spans="1:8" ht="12.75">
      <c r="A35" s="15" t="s">
        <v>27</v>
      </c>
      <c r="B35" s="15"/>
      <c r="C35" s="15"/>
      <c r="D35" s="15"/>
      <c r="E35" s="15"/>
      <c r="F35" s="11"/>
      <c r="G35" s="11"/>
      <c r="H35" s="13" t="str">
        <f>IF(ISBLANK(F35),"Au boulot",IF(F35=AA5,"Exact","Il faut réfléchir !"))</f>
        <v>Au boulot</v>
      </c>
    </row>
    <row r="36" spans="1:8" ht="12.75">
      <c r="A36" s="15" t="s">
        <v>28</v>
      </c>
      <c r="B36" s="15"/>
      <c r="C36" s="15"/>
      <c r="D36" s="15"/>
      <c r="E36" s="15"/>
      <c r="F36" s="11"/>
      <c r="G36" s="11"/>
      <c r="H36" s="13" t="str">
        <f>IF(ISBLANK(F36),"Au boulot",IF(F36=AA6,"Exact","Il faut réfléchir !"))</f>
        <v>Au boulot</v>
      </c>
    </row>
  </sheetData>
  <sheetProtection sheet="1"/>
  <mergeCells count="13">
    <mergeCell ref="A12:B12"/>
    <mergeCell ref="D12:E12"/>
    <mergeCell ref="G12:H12"/>
    <mergeCell ref="A32:E32"/>
    <mergeCell ref="F32:G32"/>
    <mergeCell ref="A33:E33"/>
    <mergeCell ref="F33:G33"/>
    <mergeCell ref="A34:E34"/>
    <mergeCell ref="F34:G34"/>
    <mergeCell ref="A35:E35"/>
    <mergeCell ref="F35:G35"/>
    <mergeCell ref="A36:E36"/>
    <mergeCell ref="F36:G36"/>
  </mergeCells>
  <conditionalFormatting sqref="E23 H23 H33:H36">
    <cfRule type="cellIs" priority="1" dxfId="0" operator="equal" stopIfTrue="1">
      <formula>"Exact"</formula>
    </cfRule>
    <cfRule type="cellIs" priority="2" dxfId="1" operator="equal" stopIfTrue="1">
      <formula>"Il faut réfléchir !"</formula>
    </cfRule>
    <cfRule type="cellIs" priority="3" dxfId="2" operator="equal" stopIfTrue="1">
      <formula>"Au boulot"</formula>
    </cfRule>
  </conditionalFormatting>
  <printOptions/>
  <pageMargins left="0.5902777777777778" right="0.5902777777777778" top="0.9458333333333333" bottom="0.63125" header="0.7083333333333334" footer="0.39375"/>
  <pageSetup firstPageNumber="1" useFirstPageNumber="1" horizontalDpi="300" verticalDpi="300" orientation="landscape" paperSize="9"/>
  <headerFooter alignWithMargins="0">
    <oddHeader>&amp;C&amp;"Arial,Normal"&amp;10&amp;Z&amp;F</oddHeader>
    <oddFooter>&amp;L&amp;"Arial,Normal"&amp;10&amp;F&amp;R&amp;"Arial,Normal"&amp;10&amp;D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I31" sqref="I31"/>
    </sheetView>
  </sheetViews>
  <sheetFormatPr defaultColWidth="8.796875" defaultRowHeight="19.5"/>
  <cols>
    <col min="1" max="1" width="9.796875" style="1" customWidth="1"/>
    <col min="2" max="2" width="8.796875" style="1" customWidth="1"/>
    <col min="3" max="3" width="15.09765625" style="1" customWidth="1"/>
    <col min="4" max="4" width="13.296875" style="1" customWidth="1"/>
    <col min="5" max="5" width="8.796875" style="1" customWidth="1"/>
    <col min="6" max="6" width="15.59765625" style="1" customWidth="1"/>
    <col min="7" max="7" width="16.3984375" style="1" customWidth="1"/>
    <col min="8" max="8" width="8.09765625" style="1" customWidth="1"/>
    <col min="9" max="9" width="10" style="1" customWidth="1"/>
    <col min="10" max="10" width="17.796875" style="1" customWidth="1"/>
    <col min="11" max="26" width="8.796875" style="1" customWidth="1"/>
    <col min="27" max="27" width="0" style="1" hidden="1" customWidth="1"/>
    <col min="28" max="16384" width="8.796875" style="1" customWidth="1"/>
  </cols>
  <sheetData>
    <row r="1" ht="12.75">
      <c r="AA1" s="16">
        <f>SUM(C11:C15)</f>
        <v>888</v>
      </c>
    </row>
    <row r="2" spans="1:27" ht="12.75">
      <c r="A2" s="17" t="s">
        <v>29</v>
      </c>
      <c r="AA2" s="16"/>
    </row>
    <row r="3" ht="12.75">
      <c r="AA3" s="16">
        <f>SUM(G11:G18)</f>
        <v>68.3</v>
      </c>
    </row>
    <row r="4" spans="1:27" ht="12.75">
      <c r="A4" s="1" t="s">
        <v>30</v>
      </c>
      <c r="F4" s="1" t="s">
        <v>31</v>
      </c>
      <c r="AA4" s="16"/>
    </row>
    <row r="5" spans="6:27" ht="12.75">
      <c r="F5" s="1" t="s">
        <v>32</v>
      </c>
      <c r="AA5" s="2">
        <f>SUM(A31:G31)</f>
        <v>108.39999999999999</v>
      </c>
    </row>
    <row r="6" spans="1:27" ht="12.75">
      <c r="A6" s="1" t="s">
        <v>33</v>
      </c>
      <c r="F6" s="1" t="s">
        <v>34</v>
      </c>
      <c r="AA6" s="18"/>
    </row>
    <row r="7" ht="12.75">
      <c r="AA7" s="18"/>
    </row>
    <row r="8" ht="12.75">
      <c r="AA8" s="18"/>
    </row>
    <row r="9" spans="1:6" ht="12.75">
      <c r="A9" s="1" t="s">
        <v>35</v>
      </c>
      <c r="F9" s="1" t="s">
        <v>36</v>
      </c>
    </row>
    <row r="11" spans="2:7" ht="12.75">
      <c r="B11" s="1" t="s">
        <v>37</v>
      </c>
      <c r="C11" s="19">
        <v>325</v>
      </c>
      <c r="F11" s="1" t="s">
        <v>38</v>
      </c>
      <c r="G11" s="19">
        <v>19.5</v>
      </c>
    </row>
    <row r="12" spans="2:7" ht="12.75">
      <c r="B12" s="1" t="s">
        <v>39</v>
      </c>
      <c r="C12" s="19">
        <v>218</v>
      </c>
      <c r="F12" s="1" t="s">
        <v>40</v>
      </c>
      <c r="G12" s="19">
        <v>16.65</v>
      </c>
    </row>
    <row r="13" spans="2:7" ht="12.75">
      <c r="B13" s="1" t="s">
        <v>41</v>
      </c>
      <c r="C13" s="19">
        <v>125</v>
      </c>
      <c r="F13" s="1" t="s">
        <v>42</v>
      </c>
      <c r="G13" s="19">
        <v>12.35</v>
      </c>
    </row>
    <row r="14" spans="2:7" ht="12.75">
      <c r="B14" s="1" t="s">
        <v>43</v>
      </c>
      <c r="C14" s="19">
        <v>135</v>
      </c>
      <c r="F14" s="1" t="s">
        <v>44</v>
      </c>
      <c r="G14" s="19">
        <v>7.8</v>
      </c>
    </row>
    <row r="15" spans="2:7" ht="12.75">
      <c r="B15" s="1" t="s">
        <v>45</v>
      </c>
      <c r="C15" s="19">
        <v>85</v>
      </c>
      <c r="F15" s="1" t="s">
        <v>46</v>
      </c>
      <c r="G15" s="19">
        <v>3.25</v>
      </c>
    </row>
    <row r="16" spans="3:7" ht="12.75">
      <c r="C16" s="19"/>
      <c r="F16" s="1" t="s">
        <v>47</v>
      </c>
      <c r="G16" s="19">
        <v>4.9</v>
      </c>
    </row>
    <row r="17" spans="2:7" ht="12.75">
      <c r="B17" s="1" t="s">
        <v>19</v>
      </c>
      <c r="C17" s="20"/>
      <c r="D17" s="21"/>
      <c r="F17" s="1" t="s">
        <v>48</v>
      </c>
      <c r="G17" s="19">
        <v>1.85</v>
      </c>
    </row>
    <row r="18" spans="3:7" ht="12.75">
      <c r="C18" s="13" t="str">
        <f>IF(ISBLANK(C17),"Au boulot",IF(_xlfnodf.FORMULA(C17)=_xlfnodf.FORMULA(AA1),"Exact",IF(ISTEXT(C17),"Il faut réfléchir !","Il faut réfléchir !")))</f>
        <v>Au boulot</v>
      </c>
      <c r="F18" s="1" t="s">
        <v>49</v>
      </c>
      <c r="G18" s="19">
        <v>2</v>
      </c>
    </row>
    <row r="19" spans="3:7" ht="12.75">
      <c r="C19"/>
      <c r="G19" s="19"/>
    </row>
    <row r="20" spans="6:8" ht="12.75">
      <c r="F20" s="1" t="s">
        <v>50</v>
      </c>
      <c r="G20" s="22"/>
      <c r="H20" s="23"/>
    </row>
    <row r="21" ht="12.75">
      <c r="G21" s="13" t="str">
        <f>IF(ISBLANK(G20),"Au boulot",IF(_xlfnodf.FORMULA(G20)=_xlfnodf.FORMULA(AA3),"Exact",IF(ISTEXT(G18),"Il faut réfléchir !","Il faut réfléchir !")))</f>
        <v>Au boulot</v>
      </c>
    </row>
    <row r="22" ht="12.75">
      <c r="G22"/>
    </row>
    <row r="28" ht="12.75">
      <c r="A28" s="1" t="s">
        <v>51</v>
      </c>
    </row>
    <row r="29" ht="12.75">
      <c r="A29" s="1" t="s">
        <v>52</v>
      </c>
    </row>
    <row r="30" ht="12.75">
      <c r="I30" s="1" t="s">
        <v>19</v>
      </c>
    </row>
    <row r="31" spans="1:10" ht="12.75">
      <c r="A31" s="1">
        <v>12.45</v>
      </c>
      <c r="B31" s="1">
        <v>23.77</v>
      </c>
      <c r="C31" s="1">
        <v>8.94</v>
      </c>
      <c r="D31" s="1">
        <v>12</v>
      </c>
      <c r="E31" s="1">
        <v>9.78</v>
      </c>
      <c r="F31" s="1">
        <v>10.06</v>
      </c>
      <c r="G31" s="1">
        <v>31.4</v>
      </c>
      <c r="I31" s="9"/>
      <c r="J31" s="24" t="str">
        <f>IF(ISBLANK(I31),"Au boulot",IF(_xlfnodf.FORMULA(I31)=_xlfnodf.FORMULA(AA5),"Exact",IF(ISTEXT(I31),"Il faut réfléchir !","Il faut réfléchir !")))</f>
        <v>Au boulot</v>
      </c>
    </row>
  </sheetData>
  <sheetProtection sheet="1"/>
  <conditionalFormatting sqref="C18 G21">
    <cfRule type="cellIs" priority="1" dxfId="0" operator="equal" stopIfTrue="1">
      <formula>"Exact"</formula>
    </cfRule>
    <cfRule type="cellIs" priority="2" dxfId="1" operator="equal" stopIfTrue="1">
      <formula>"Il faut réfléchir !"</formula>
    </cfRule>
    <cfRule type="cellIs" priority="3" dxfId="2" operator="equal" stopIfTrue="1">
      <formula>"Au boulot"</formula>
    </cfRule>
  </conditionalFormatting>
  <conditionalFormatting sqref="G20">
    <cfRule type="cellIs" priority="4" dxfId="3" operator="equal" stopIfTrue="1">
      <formula>NA()</formula>
    </cfRule>
  </conditionalFormatting>
  <conditionalFormatting sqref="H20">
    <cfRule type="cellIs" priority="5" dxfId="4" operator="equal" stopIfTrue="1">
      <formula>"Exact"</formula>
    </cfRule>
    <cfRule type="cellIs" priority="6" dxfId="5" operator="equal" stopIfTrue="1">
      <formula>"Il faut réfléchir !"</formula>
    </cfRule>
  </conditionalFormatting>
  <conditionalFormatting sqref="J31">
    <cfRule type="cellIs" priority="7" dxfId="2" operator="equal" stopIfTrue="1">
      <formula>"Au boulot"</formula>
    </cfRule>
    <cfRule type="cellIs" priority="8" dxfId="1" operator="equal" stopIfTrue="1">
      <formula>"Il faut réfléchir !"</formula>
    </cfRule>
    <cfRule type="cellIs" priority="9" dxfId="0" operator="equal" stopIfTrue="1">
      <formula>"Exact"</formula>
    </cfRule>
  </conditionalFormatting>
  <printOptions/>
  <pageMargins left="0.5902777777777778" right="0.5902777777777778" top="0.9458333333333333" bottom="0.63125" header="0.7083333333333334" footer="0.39375"/>
  <pageSetup horizontalDpi="300" verticalDpi="300" orientation="landscape" paperSize="9"/>
  <headerFooter alignWithMargins="0">
    <oddHeader>&amp;C&amp;"Arial,Normal"&amp;10&amp;Z&amp;F</oddHeader>
    <oddFooter>&amp;L&amp;"Arial,Normal"&amp;10&amp;F&amp;R&amp;"Arial,Normal"&amp;10&amp;D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8"/>
  <sheetViews>
    <sheetView workbookViewId="0" topLeftCell="A1">
      <selection activeCell="C11" sqref="C11"/>
    </sheetView>
  </sheetViews>
  <sheetFormatPr defaultColWidth="8.796875" defaultRowHeight="19.5"/>
  <cols>
    <col min="1" max="1" width="23.69921875" style="1" customWidth="1"/>
    <col min="2" max="2" width="12.19921875" style="1" customWidth="1"/>
    <col min="3" max="3" width="4.296875" style="1" customWidth="1"/>
    <col min="4" max="4" width="21.5" style="1" customWidth="1"/>
    <col min="5" max="5" width="9.59765625" style="1" customWidth="1"/>
    <col min="6" max="26" width="8.796875" style="1" customWidth="1"/>
    <col min="27" max="27" width="0" style="2" hidden="1" customWidth="1"/>
    <col min="28" max="16384" width="8.796875" style="1" customWidth="1"/>
  </cols>
  <sheetData>
    <row r="1" ht="12.75">
      <c r="AA1" s="16">
        <f>B16+B17</f>
        <v>33</v>
      </c>
    </row>
    <row r="2" spans="1:27" ht="12.75">
      <c r="A2" s="1" t="s">
        <v>53</v>
      </c>
      <c r="AA2" s="16">
        <f>SUM(B16:B17)</f>
        <v>33</v>
      </c>
    </row>
    <row r="3" ht="12.75">
      <c r="A3" s="1" t="s">
        <v>54</v>
      </c>
    </row>
    <row r="4" ht="12.75">
      <c r="A4" s="1" t="s">
        <v>55</v>
      </c>
    </row>
    <row r="5" ht="12.75">
      <c r="AA5" s="16">
        <f>E16+E17</f>
        <v>150</v>
      </c>
    </row>
    <row r="6" spans="1:27" ht="12.75">
      <c r="A6" s="1" t="s">
        <v>56</v>
      </c>
      <c r="AA6" s="16">
        <f>SUM(E16:E17)</f>
        <v>150</v>
      </c>
    </row>
    <row r="8" ht="12.75">
      <c r="A8" s="1" t="s">
        <v>57</v>
      </c>
    </row>
    <row r="10" ht="12.75">
      <c r="AA10" s="2">
        <f>B21-E21</f>
        <v>0</v>
      </c>
    </row>
    <row r="11" ht="12.75">
      <c r="AA11" s="2">
        <f>E21-B21</f>
        <v>0</v>
      </c>
    </row>
    <row r="14" spans="1:5" ht="12.75">
      <c r="A14" s="15" t="s">
        <v>58</v>
      </c>
      <c r="B14" s="15" t="s">
        <v>59</v>
      </c>
      <c r="D14" s="15" t="s">
        <v>60</v>
      </c>
      <c r="E14" s="15" t="s">
        <v>59</v>
      </c>
    </row>
    <row r="16" spans="1:5" ht="12.75">
      <c r="A16" s="15" t="s">
        <v>61</v>
      </c>
      <c r="B16" s="25">
        <v>3</v>
      </c>
      <c r="D16" s="15" t="s">
        <v>62</v>
      </c>
      <c r="E16" s="25">
        <v>90</v>
      </c>
    </row>
    <row r="17" spans="1:5" ht="12.75">
      <c r="A17" s="15" t="s">
        <v>63</v>
      </c>
      <c r="B17" s="25">
        <v>30</v>
      </c>
      <c r="D17" s="15" t="s">
        <v>64</v>
      </c>
      <c r="E17" s="25">
        <v>60</v>
      </c>
    </row>
    <row r="21" spans="1:5" ht="12.75">
      <c r="A21" s="15" t="s">
        <v>65</v>
      </c>
      <c r="B21" s="22"/>
      <c r="D21" s="15" t="s">
        <v>66</v>
      </c>
      <c r="E21" s="22"/>
    </row>
    <row r="22" spans="2:5" ht="12.75">
      <c r="B22" s="1" t="str">
        <f>IF(ISBLANK(B21),"Au boulot",IF(OR(_xlfnodf.FORMULA(B21)=_xlfnodf.FORMULA(AA1),_xlfnodf.FORMULA(B21)=_xlfnodf.FORMULA(AA2)),"Exact",IF(ISTEXT(B21),"Il faut réfléchir !","Il faut réfléchir !")))</f>
        <v>Au boulot</v>
      </c>
      <c r="E22" s="1" t="str">
        <f>IF(ISBLANK(E21),"Au boulot",IF(OR(_xlfnodf.FORMULA(E21)=_xlfnodf.FORMULA(AA5),_xlfnodf.FORMULA(E21)=_xlfnodf.FORMULA(AA6)),"Exact",IF(ISTEXT(E21),"Il faut réfléchir !","Il faut réfléchir !")))</f>
        <v>Au boulot</v>
      </c>
    </row>
    <row r="23" spans="2:5" ht="12.75">
      <c r="B23"/>
      <c r="E23"/>
    </row>
    <row r="25" spans="4:5" ht="12.75">
      <c r="D25" s="15" t="s">
        <v>67</v>
      </c>
      <c r="E25" s="26"/>
    </row>
    <row r="26" ht="12.75">
      <c r="E26" s="1" t="str">
        <f>IF(ISBLANK(E25),"Au boulot",IF(OR(_xlfnodf.FORMULA(E25)=_xlfnodf.FORMULA(AA10),_xlfnodf.FORMULA(E25)=_xlfnodf.FORMULA(AA11)),"Exact",IF(ISTEXT(E25),"Il faut réfléchir !","Il faut réfléchir !")))</f>
        <v>Au boulot</v>
      </c>
    </row>
    <row r="27" ht="12.75">
      <c r="E27"/>
    </row>
    <row r="74" ht="12.75">
      <c r="AA74" s="27"/>
    </row>
    <row r="75" ht="12.75">
      <c r="AA75" s="27"/>
    </row>
    <row r="98" ht="12.75">
      <c r="A98" s="18"/>
    </row>
    <row r="99" ht="12.75">
      <c r="A99" s="1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</sheetData>
  <sheetProtection sheet="1"/>
  <conditionalFormatting sqref="B22 E22 E26">
    <cfRule type="cellIs" priority="1" dxfId="2" operator="equal" stopIfTrue="1">
      <formula>"Au boulot"</formula>
    </cfRule>
    <cfRule type="cellIs" priority="2" dxfId="1" operator="equal" stopIfTrue="1">
      <formula>"Il faut réfléchir !"</formula>
    </cfRule>
    <cfRule type="cellIs" priority="3" dxfId="0" operator="equal" stopIfTrue="1">
      <formula>"Exact"</formula>
    </cfRule>
  </conditionalFormatting>
  <printOptions/>
  <pageMargins left="0.5902777777777778" right="0.5902777777777778" top="0.9458333333333333" bottom="0.63125" header="0.7083333333333334" footer="0.39375"/>
  <pageSetup horizontalDpi="300" verticalDpi="300" orientation="landscape" paperSize="9"/>
  <headerFooter alignWithMargins="0">
    <oddHeader>&amp;C&amp;"Arial,Normal"&amp;10&amp;Z&amp;F</oddHeader>
    <oddFooter>&amp;L&amp;"Arial,Normal"&amp;10&amp;F&amp;R&amp;"Arial,Normal"&amp;10&amp;D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workbookViewId="0" topLeftCell="A1">
      <selection activeCell="C31" sqref="C31"/>
    </sheetView>
  </sheetViews>
  <sheetFormatPr defaultColWidth="8.796875" defaultRowHeight="19.5"/>
  <cols>
    <col min="1" max="1" width="9.59765625" style="14" customWidth="1"/>
    <col min="2" max="2" width="16.5" style="14" customWidth="1"/>
    <col min="3" max="3" width="17.296875" style="14" customWidth="1"/>
    <col min="4" max="4" width="10.296875" style="14" customWidth="1"/>
    <col min="5" max="5" width="17.296875" style="14" customWidth="1"/>
    <col min="6" max="26" width="8.796875" style="14" customWidth="1"/>
    <col min="27" max="27" width="0" style="29" hidden="1" customWidth="1"/>
    <col min="28" max="16384" width="8.796875" style="14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A1" s="29">
        <f>SUM(B17:B28)</f>
        <v>174</v>
      </c>
    </row>
    <row r="2" spans="1:27" ht="12.75">
      <c r="A2" s="1" t="s">
        <v>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A2" s="29">
        <f>SUM(C17:C28)</f>
        <v>148.9</v>
      </c>
    </row>
    <row r="3" spans="1:27" ht="12.75">
      <c r="A3" s="1" t="s">
        <v>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A3" s="29">
        <f>B17-C17</f>
        <v>7.55</v>
      </c>
    </row>
    <row r="4" spans="1:27" ht="12.75">
      <c r="A4" s="1" t="s">
        <v>70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AA4" s="29">
        <f>B18-C18</f>
        <v>3.25</v>
      </c>
    </row>
    <row r="5" spans="1:2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AA5" s="29">
        <f>B19-C19</f>
        <v>0.5500000000000007</v>
      </c>
    </row>
    <row r="6" spans="1:27" ht="12.75">
      <c r="A6" s="1" t="s">
        <v>71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AA6" s="29">
        <f>B20-C20</f>
        <v>7.1</v>
      </c>
    </row>
    <row r="7" spans="1:27" ht="12.75">
      <c r="A7" s="1" t="s">
        <v>72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AA7" s="29">
        <f>B21-C21</f>
        <v>-2.25</v>
      </c>
    </row>
    <row r="8" spans="1:27" ht="12.75">
      <c r="A8" s="1" t="s">
        <v>73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AA8" s="29">
        <f>B22-C22</f>
        <v>0.1999999999999993</v>
      </c>
    </row>
    <row r="9" spans="1:2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AA9" s="29">
        <f>B23-C23</f>
        <v>4.65</v>
      </c>
    </row>
    <row r="10" spans="1:2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AA10" s="29">
        <f>B24-C24</f>
        <v>2.4000000000000004</v>
      </c>
    </row>
    <row r="11" spans="1:2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AA11" s="29">
        <f>B25-C25</f>
        <v>-5.399999999999999</v>
      </c>
    </row>
    <row r="12" spans="1:2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AA12" s="29">
        <f>B26-C26</f>
        <v>6.1</v>
      </c>
    </row>
    <row r="13" spans="1:2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AA13" s="29">
        <f>B27-C27</f>
        <v>11.25</v>
      </c>
    </row>
    <row r="14" spans="1:2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AA14" s="29">
        <f>B28-C28</f>
        <v>-10.3</v>
      </c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8"/>
      <c r="L15" s="1"/>
      <c r="M15" s="1"/>
    </row>
    <row r="16" spans="1:13" ht="12.75">
      <c r="A16" s="1"/>
      <c r="B16" s="1" t="s">
        <v>74</v>
      </c>
      <c r="C16" s="1" t="s">
        <v>75</v>
      </c>
      <c r="D16" s="1" t="s">
        <v>76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 t="s">
        <v>77</v>
      </c>
      <c r="B17" s="19">
        <v>14.5</v>
      </c>
      <c r="C17" s="19">
        <v>6.95</v>
      </c>
      <c r="D17" s="30"/>
      <c r="E17" s="13" t="str">
        <f>IF(ISBLANK(D17),"Au boulot",IF(_xlfnodf.FORMULA(D17)=_xlfnodf.FORMULA(AA3),"Exact",IF(ISTEXT(D17),"Il faut réfléchir !","Il faut réfléchir !")))</f>
        <v>Au boulot</v>
      </c>
      <c r="F17" s="1"/>
      <c r="G17" s="1"/>
      <c r="H17" s="1"/>
      <c r="I17" s="1"/>
      <c r="J17" s="1"/>
      <c r="K17" s="1"/>
      <c r="L17" s="1"/>
      <c r="M17" s="1"/>
    </row>
    <row r="18" spans="1:13" ht="12.75">
      <c r="A18" s="1" t="s">
        <v>78</v>
      </c>
      <c r="B18" s="19">
        <v>14.5</v>
      </c>
      <c r="C18" s="19">
        <v>11.25</v>
      </c>
      <c r="D18" s="30"/>
      <c r="E18" s="13" t="str">
        <f>IF(ISBLANK(D18),"Au boulot",IF(_xlfnodf.FORMULA(D18)=_xlfnodf.FORMULA(AA4),"Exact",IF(ISTEXT(D18),"Il faut réfléchir !","Il faut réfléchir !")))</f>
        <v>Au boulot</v>
      </c>
      <c r="F18" s="1"/>
      <c r="G18" s="1"/>
      <c r="H18" s="1"/>
      <c r="I18" s="1"/>
      <c r="J18" s="1"/>
      <c r="K18" s="1"/>
      <c r="L18" s="1"/>
      <c r="M18" s="1"/>
    </row>
    <row r="19" spans="1:13" ht="12.75">
      <c r="A19" s="1" t="s">
        <v>79</v>
      </c>
      <c r="B19" s="19">
        <v>14.5</v>
      </c>
      <c r="C19" s="19">
        <v>13.95</v>
      </c>
      <c r="D19" s="30"/>
      <c r="E19" s="13" t="str">
        <f>IF(ISBLANK(D19),"Au boulot",IF(_xlfnodf.FORMULA(D19)=_xlfnodf.FORMULA(AA5),"Exact",IF(ISTEXT(D19),"Il faut réfléchir !","Il faut réfléchir !")))</f>
        <v>Au boulot</v>
      </c>
      <c r="F19" s="1"/>
      <c r="G19" s="1"/>
      <c r="H19" s="1"/>
      <c r="I19" s="1"/>
      <c r="J19" s="1"/>
      <c r="K19" s="1"/>
      <c r="L19" s="1"/>
      <c r="M19" s="1"/>
    </row>
    <row r="20" spans="1:13" ht="12.75">
      <c r="A20" s="1" t="s">
        <v>80</v>
      </c>
      <c r="B20" s="19">
        <v>14.5</v>
      </c>
      <c r="C20" s="19">
        <v>7.4</v>
      </c>
      <c r="D20" s="30"/>
      <c r="E20" s="13" t="str">
        <f>IF(ISBLANK(D20),"Au boulot",IF(_xlfnodf.FORMULA(D20)=_xlfnodf.FORMULA(AA6),"Exact",IF(ISTEXT(D20),"Il faut réfléchir !","Il faut réfléchir !")))</f>
        <v>Au boulot</v>
      </c>
      <c r="F20" s="1"/>
      <c r="G20" s="1"/>
      <c r="H20" s="1"/>
      <c r="I20" s="1"/>
      <c r="J20" s="1"/>
      <c r="K20" s="1"/>
      <c r="L20" s="1"/>
      <c r="M20" s="1"/>
    </row>
    <row r="21" spans="1:13" ht="12.75">
      <c r="A21" s="1" t="s">
        <v>81</v>
      </c>
      <c r="B21" s="19">
        <v>14.5</v>
      </c>
      <c r="C21" s="19">
        <v>16.75</v>
      </c>
      <c r="D21" s="30"/>
      <c r="E21" s="13" t="str">
        <f>IF(ISBLANK(D21),"Au boulot",IF(_xlfnodf.FORMULA(D21)=_xlfnodf.FORMULA(AA7),"Exact",IF(ISTEXT(D21),"Il faut réfléchir !","Il faut réfléchir !")))</f>
        <v>Au boulot</v>
      </c>
      <c r="F21" s="1"/>
      <c r="G21" s="1"/>
      <c r="H21" s="1"/>
      <c r="I21" s="1"/>
      <c r="J21" s="1"/>
      <c r="K21" s="1"/>
      <c r="L21" s="1"/>
      <c r="M21" s="1"/>
    </row>
    <row r="22" spans="1:13" ht="12.75">
      <c r="A22" s="1" t="s">
        <v>82</v>
      </c>
      <c r="B22" s="19">
        <v>14.5</v>
      </c>
      <c r="C22" s="19">
        <v>14.3</v>
      </c>
      <c r="D22" s="30"/>
      <c r="E22" s="13" t="str">
        <f>IF(ISBLANK(D22),"Au boulot",IF(_xlfnodf.FORMULA(D22)=_xlfnodf.FORMULA(AA8),"Exact",IF(ISTEXT(D22),"Il faut réfléchir !","Il faut réfléchir !")))</f>
        <v>Au boulot</v>
      </c>
      <c r="F22" s="1"/>
      <c r="G22" s="1"/>
      <c r="H22" s="1"/>
      <c r="I22" s="1"/>
      <c r="J22" s="1"/>
      <c r="K22" s="1"/>
      <c r="L22" s="1"/>
      <c r="M22" s="1"/>
    </row>
    <row r="23" spans="1:13" ht="12.75">
      <c r="A23" s="1" t="s">
        <v>83</v>
      </c>
      <c r="B23" s="19">
        <v>14.5</v>
      </c>
      <c r="C23" s="19">
        <v>9.85</v>
      </c>
      <c r="D23" s="30"/>
      <c r="E23" s="13" t="str">
        <f>IF(ISBLANK(D23),"Au boulot",IF(_xlfnodf.FORMULA(D23)=_xlfnodf.FORMULA(AA9),"Exact",IF(ISTEXT(D23),"Il faut réfléchir !","Il faut réfléchir !")))</f>
        <v>Au boulot</v>
      </c>
      <c r="F23" s="1"/>
      <c r="G23" s="1"/>
      <c r="H23" s="1"/>
      <c r="I23" s="1"/>
      <c r="J23" s="1"/>
      <c r="K23" s="1"/>
      <c r="L23" s="1"/>
      <c r="M23" s="1"/>
    </row>
    <row r="24" spans="1:13" ht="12.75">
      <c r="A24" s="1" t="s">
        <v>84</v>
      </c>
      <c r="B24" s="19">
        <v>14.5</v>
      </c>
      <c r="C24" s="19">
        <v>12.1</v>
      </c>
      <c r="D24" s="30"/>
      <c r="E24" s="13" t="str">
        <f>IF(ISBLANK(D24),"Au boulot",IF(_xlfnodf.FORMULA(D24)=_xlfnodf.FORMULA(AA10),"Exact",IF(ISTEXT(D24),"Il faut réfléchir !","Il faut réfléchir !")))</f>
        <v>Au boulot</v>
      </c>
      <c r="F24" s="1"/>
      <c r="G24" s="1"/>
      <c r="H24" s="1"/>
      <c r="I24" s="1"/>
      <c r="J24" s="1"/>
      <c r="K24" s="1"/>
      <c r="L24" s="1"/>
      <c r="M24" s="1"/>
    </row>
    <row r="25" spans="1:13" ht="12.75">
      <c r="A25" s="1" t="s">
        <v>85</v>
      </c>
      <c r="B25" s="19">
        <v>14.5</v>
      </c>
      <c r="C25" s="19">
        <v>19.9</v>
      </c>
      <c r="D25" s="30"/>
      <c r="E25" s="13" t="str">
        <f>IF(ISBLANK(D25),"Au boulot",IF(_xlfnodf.FORMULA(D25)=_xlfnodf.FORMULA(AA11),"Exact",IF(ISTEXT(D25),"Il faut réfléchir !","Il faut réfléchir !")))</f>
        <v>Au boulot</v>
      </c>
      <c r="F25" s="1"/>
      <c r="G25" s="1"/>
      <c r="H25" s="1"/>
      <c r="I25" s="1"/>
      <c r="J25" s="1"/>
      <c r="K25" s="1"/>
      <c r="L25" s="1"/>
      <c r="M25" s="1"/>
    </row>
    <row r="26" spans="1:13" ht="12.75">
      <c r="A26" s="1" t="s">
        <v>86</v>
      </c>
      <c r="B26" s="19">
        <v>14.5</v>
      </c>
      <c r="C26" s="19">
        <v>8.4</v>
      </c>
      <c r="D26" s="30"/>
      <c r="E26" s="13" t="str">
        <f>IF(ISBLANK(D26),"Au boulot",IF(_xlfnodf.FORMULA(D26)=_xlfnodf.FORMULA(AA12),"Exact",IF(ISTEXT(D26),"Il faut réfléchir !","Il faut réfléchir !")))</f>
        <v>Au boulot</v>
      </c>
      <c r="F26" s="1"/>
      <c r="G26" s="1"/>
      <c r="H26" s="1"/>
      <c r="I26" s="1"/>
      <c r="J26" s="1"/>
      <c r="K26" s="1"/>
      <c r="L26" s="1"/>
      <c r="M26" s="1"/>
    </row>
    <row r="27" spans="1:13" ht="12.75">
      <c r="A27" s="1" t="s">
        <v>87</v>
      </c>
      <c r="B27" s="19">
        <v>14.5</v>
      </c>
      <c r="C27" s="19">
        <v>3.25</v>
      </c>
      <c r="D27" s="30"/>
      <c r="E27" s="13" t="str">
        <f>IF(ISBLANK(D27),"Au boulot",IF(_xlfnodf.FORMULA(D27)=_xlfnodf.FORMULA(AA13),"Exact",IF(ISTEXT(D27),"Il faut réfléchir !","Il faut réfléchir !")))</f>
        <v>Au boulot</v>
      </c>
      <c r="F27" s="1"/>
      <c r="G27" s="1"/>
      <c r="H27" s="1"/>
      <c r="I27" s="1"/>
      <c r="J27" s="1"/>
      <c r="K27" s="1"/>
      <c r="L27" s="1"/>
      <c r="M27" s="1"/>
    </row>
    <row r="28" spans="1:13" ht="12.75">
      <c r="A28" s="1" t="s">
        <v>88</v>
      </c>
      <c r="B28" s="19">
        <v>14.5</v>
      </c>
      <c r="C28" s="19">
        <v>24.8</v>
      </c>
      <c r="D28" s="30"/>
      <c r="E28" s="13" t="str">
        <f>IF(ISBLANK(D28),"Au boulot",IF(_xlfnodf.FORMULA(D28)=_xlfnodf.FORMULA(AA14),"Exact",IF(ISTEXT(D28),"Il faut réfléchir !","Il faut réfléchir !")))</f>
        <v>Au boulot</v>
      </c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9"/>
      <c r="C29" s="19"/>
      <c r="D29" s="19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 t="s">
        <v>50</v>
      </c>
      <c r="B30" s="22"/>
      <c r="C30" s="22"/>
      <c r="D30" s="19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3" t="str">
        <f>IF(ISBLANK(B30),"Au boulot",IF(_xlfnodf.FORMULA(B30)=_xlfnodf.FORMULA(AA1),"Exact",IF(ISTEXT(B30),"Il faut réfléchir !","Il faut réfléchir !")))</f>
        <v>Au boulot</v>
      </c>
      <c r="C31" s="13" t="str">
        <f>IF(ISBLANK(C30),"Au boulot",IF(_xlfnodf.FORMULA(C30)=_xlfnodf.FORMULA(AA2),"Exact",IF(ISTEXT(C30),"Il faut réfléchir !","Il faut réfléchir !")))</f>
        <v>Au boulot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sheetProtection sheet="1"/>
  <conditionalFormatting sqref="B31:C31 E17:E28">
    <cfRule type="cellIs" priority="1" dxfId="0" operator="equal" stopIfTrue="1">
      <formula>"Exact"</formula>
    </cfRule>
    <cfRule type="cellIs" priority="2" dxfId="1" operator="equal" stopIfTrue="1">
      <formula>"Il faut réfléchir !"</formula>
    </cfRule>
    <cfRule type="cellIs" priority="3" dxfId="2" operator="equal" stopIfTrue="1">
      <formula>"Au boulot"</formula>
    </cfRule>
  </conditionalFormatting>
  <printOptions/>
  <pageMargins left="0.5902777777777778" right="0.5902777777777778" top="0.9458333333333333" bottom="0.63125" header="0.7083333333333334" footer="0.39375"/>
  <pageSetup horizontalDpi="300" verticalDpi="300" orientation="landscape" paperSize="9"/>
  <headerFooter alignWithMargins="0">
    <oddHeader>&amp;C&amp;"Arial,Normal"&amp;10&amp;Z&amp;F</oddHeader>
    <oddFooter>&amp;L&amp;"Arial,Normal"&amp;10&amp;F&amp;R&amp;"Arial,Normal"&amp;10&amp;D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C5" sqref="C5"/>
    </sheetView>
  </sheetViews>
  <sheetFormatPr defaultColWidth="8.796875" defaultRowHeight="19.5"/>
  <cols>
    <col min="1" max="2" width="14.59765625" style="31" customWidth="1"/>
    <col min="3" max="3" width="15.09765625" style="31" customWidth="1"/>
    <col min="4" max="5" width="14.59765625" style="31" customWidth="1"/>
    <col min="6" max="10" width="8.796875" style="31" customWidth="1"/>
    <col min="11" max="14" width="0" style="31" hidden="1" customWidth="1"/>
    <col min="15" max="16384" width="8.796875" style="31" customWidth="1"/>
  </cols>
  <sheetData>
    <row r="2" spans="1:5" ht="12.75">
      <c r="A2" s="32" t="s">
        <v>0</v>
      </c>
      <c r="B2" s="32">
        <f>commande!B1</f>
        <v>0</v>
      </c>
      <c r="D2" s="32" t="s">
        <v>1</v>
      </c>
      <c r="E2" s="32">
        <f>commande!E1</f>
        <v>0</v>
      </c>
    </row>
    <row r="5" ht="12.75">
      <c r="A5" s="31" t="s">
        <v>89</v>
      </c>
    </row>
    <row r="7" spans="1:4" ht="12.75">
      <c r="A7" s="31" t="s">
        <v>90</v>
      </c>
      <c r="B7" s="31" t="s">
        <v>91</v>
      </c>
      <c r="C7" s="31" t="s">
        <v>92</v>
      </c>
      <c r="D7" s="31" t="s">
        <v>93</v>
      </c>
    </row>
    <row r="8" spans="1:14" ht="12.75">
      <c r="A8" s="12" t="str">
        <f>commande!E23</f>
        <v>Au boulot</v>
      </c>
      <c r="B8" s="12" t="str">
        <f>somme!C18</f>
        <v>Au boulot</v>
      </c>
      <c r="C8" s="12" t="str">
        <f>coutdechet!B22</f>
        <v>Au boulot</v>
      </c>
      <c r="D8" s="12" t="str">
        <f>argentpoche!E17</f>
        <v>Au boulot</v>
      </c>
      <c r="K8" s="33">
        <f>IF(A8="Exact",1,0)</f>
        <v>0</v>
      </c>
      <c r="L8" s="33">
        <f>IF(B8="Exact",1,0)</f>
        <v>0</v>
      </c>
      <c r="M8" s="33">
        <f>IF(C8="Exact",1,0)</f>
        <v>0</v>
      </c>
      <c r="N8" s="33">
        <f>IF(D8="Exact",1,0)</f>
        <v>0</v>
      </c>
    </row>
    <row r="9" spans="1:14" ht="12.75">
      <c r="A9" s="12" t="str">
        <f>commande!H23</f>
        <v>Au boulot</v>
      </c>
      <c r="B9" s="12" t="str">
        <f>somme!G21</f>
        <v>Au boulot</v>
      </c>
      <c r="C9" s="12" t="str">
        <f>coutdechet!E22</f>
        <v>Au boulot</v>
      </c>
      <c r="D9" s="12" t="str">
        <f>argentpoche!E18</f>
        <v>Au boulot</v>
      </c>
      <c r="K9" s="33">
        <f>IF(A9="Exact",1,0)</f>
        <v>0</v>
      </c>
      <c r="L9" s="33">
        <f>IF(B9="Exact",1,0)</f>
        <v>0</v>
      </c>
      <c r="M9" s="33">
        <f>IF(C9="Exact",1,0)</f>
        <v>0</v>
      </c>
      <c r="N9" s="33">
        <f>IF(D9="Exact",1,0)</f>
        <v>0</v>
      </c>
    </row>
    <row r="10" spans="1:14" ht="12.75">
      <c r="A10" s="12" t="str">
        <f>commande!H33</f>
        <v>Au boulot</v>
      </c>
      <c r="B10" s="12" t="str">
        <f>somme!J31</f>
        <v>Au boulot</v>
      </c>
      <c r="C10" s="12" t="str">
        <f>coutdechet!E26</f>
        <v>Au boulot</v>
      </c>
      <c r="D10" s="12" t="str">
        <f>argentpoche!E19</f>
        <v>Au boulot</v>
      </c>
      <c r="K10" s="33">
        <f>IF(A10="Exact",1,0)</f>
        <v>0</v>
      </c>
      <c r="L10" s="33">
        <f>IF(B10="Exact",1,0)</f>
        <v>0</v>
      </c>
      <c r="M10" s="33">
        <f>IF(C10="Exact",1,0)</f>
        <v>0</v>
      </c>
      <c r="N10" s="33">
        <f>IF(D10="Exact",1,0)</f>
        <v>0</v>
      </c>
    </row>
    <row r="11" spans="1:14" ht="12.75">
      <c r="A11" s="12" t="str">
        <f>commande!H34</f>
        <v>Au boulot</v>
      </c>
      <c r="D11" s="12" t="str">
        <f>argentpoche!E20</f>
        <v>Au boulot</v>
      </c>
      <c r="K11" s="33">
        <f>IF(A11="Exact",1,0)</f>
        <v>0</v>
      </c>
      <c r="L11" s="33"/>
      <c r="M11" s="33"/>
      <c r="N11" s="33">
        <f>IF(D11="Exact",1,0)</f>
        <v>0</v>
      </c>
    </row>
    <row r="12" spans="1:14" ht="12.75">
      <c r="A12" s="12" t="str">
        <f>commande!H35</f>
        <v>Au boulot</v>
      </c>
      <c r="D12" s="12" t="str">
        <f>argentpoche!E21</f>
        <v>Au boulot</v>
      </c>
      <c r="K12" s="33">
        <f>IF(A12="Exact",1,0)</f>
        <v>0</v>
      </c>
      <c r="L12" s="33"/>
      <c r="M12" s="33"/>
      <c r="N12" s="33">
        <f>IF(D12="Exact",1,0)</f>
        <v>0</v>
      </c>
    </row>
    <row r="13" spans="1:14" ht="12.75">
      <c r="A13" s="12" t="str">
        <f>commande!H36</f>
        <v>Au boulot</v>
      </c>
      <c r="D13" s="12" t="str">
        <f>argentpoche!E22</f>
        <v>Au boulot</v>
      </c>
      <c r="K13" s="33">
        <f>IF(A13="Exact",1,0)</f>
        <v>0</v>
      </c>
      <c r="L13" s="33"/>
      <c r="M13" s="33"/>
      <c r="N13" s="33">
        <f>IF(D13="Exact",1,0)</f>
        <v>0</v>
      </c>
    </row>
    <row r="14" spans="4:14" ht="12.75">
      <c r="D14" s="12" t="str">
        <f>argentpoche!E23</f>
        <v>Au boulot</v>
      </c>
      <c r="K14" s="33"/>
      <c r="L14" s="33"/>
      <c r="M14" s="33"/>
      <c r="N14" s="33">
        <f>IF(D14="Exact",1,0)</f>
        <v>0</v>
      </c>
    </row>
    <row r="15" spans="4:14" ht="12.75">
      <c r="D15" s="12" t="str">
        <f>argentpoche!E24</f>
        <v>Au boulot</v>
      </c>
      <c r="K15" s="33"/>
      <c r="L15" s="33"/>
      <c r="M15" s="33"/>
      <c r="N15" s="33">
        <f>IF(D15="Exact",1,0)</f>
        <v>0</v>
      </c>
    </row>
    <row r="16" spans="4:14" ht="12.75">
      <c r="D16" s="12" t="str">
        <f>argentpoche!E25</f>
        <v>Au boulot</v>
      </c>
      <c r="K16" s="33"/>
      <c r="L16" s="33"/>
      <c r="M16" s="33"/>
      <c r="N16" s="33">
        <f>IF(D16="Exact",1,0)</f>
        <v>0</v>
      </c>
    </row>
    <row r="17" spans="4:14" ht="12.75">
      <c r="D17" s="12" t="str">
        <f>argentpoche!E26</f>
        <v>Au boulot</v>
      </c>
      <c r="K17" s="33"/>
      <c r="L17" s="33"/>
      <c r="M17" s="33"/>
      <c r="N17" s="33">
        <f>IF(D17="Exact",1,0)</f>
        <v>0</v>
      </c>
    </row>
    <row r="18" spans="4:14" ht="12.75">
      <c r="D18" s="12" t="str">
        <f>argentpoche!E27</f>
        <v>Au boulot</v>
      </c>
      <c r="K18" s="33"/>
      <c r="L18" s="33"/>
      <c r="M18" s="33"/>
      <c r="N18" s="33">
        <f>IF(D18="Exact",1,0)</f>
        <v>0</v>
      </c>
    </row>
    <row r="19" spans="4:14" ht="12.75">
      <c r="D19" s="12" t="str">
        <f>argentpoche!E28</f>
        <v>Au boulot</v>
      </c>
      <c r="K19" s="33"/>
      <c r="L19" s="33"/>
      <c r="M19" s="33"/>
      <c r="N19" s="33">
        <f>IF(D19="Exact",1,0)</f>
        <v>0</v>
      </c>
    </row>
    <row r="20" spans="4:14" ht="12.75">
      <c r="D20" s="12" t="str">
        <f>argentpoche!B31</f>
        <v>Au boulot</v>
      </c>
      <c r="K20" s="33"/>
      <c r="L20" s="33"/>
      <c r="M20" s="33"/>
      <c r="N20" s="33">
        <f>IF(D20="Exact",1,0)</f>
        <v>0</v>
      </c>
    </row>
    <row r="21" spans="4:14" ht="12.75">
      <c r="D21" s="12" t="str">
        <f>argentpoche!C31</f>
        <v>Au boulot</v>
      </c>
      <c r="K21" s="33"/>
      <c r="L21" s="33"/>
      <c r="M21" s="33"/>
      <c r="N21" s="33">
        <f>IF(D21="Exact",1,0)</f>
        <v>0</v>
      </c>
    </row>
    <row r="22" ht="12.75">
      <c r="D22" s="34"/>
    </row>
    <row r="25" spans="1:4" ht="12.75">
      <c r="A25" s="35" t="s">
        <v>94</v>
      </c>
      <c r="B25" s="35">
        <f>SUM(K8:N10,K11:K13,N11:N21)</f>
        <v>0</v>
      </c>
      <c r="C25" s="36" t="s">
        <v>95</v>
      </c>
      <c r="D25" s="37">
        <v>26</v>
      </c>
    </row>
    <row r="26" spans="1:5" ht="12.75">
      <c r="A26" s="38" t="str">
        <f>IF(B25=26,"C'est parfait !",IF(OR(B25=25,B25=24),"Excellent travail !",IF(OR(B25=23,B25=22),"C'est bien, mais il reste des erreurs à corriger !","Revoir les exercices et corriger les erreurs...")))</f>
        <v>Revoir les exercices et corriger les erreurs...</v>
      </c>
      <c r="B26" s="38"/>
      <c r="C26" s="38" t="s">
        <v>96</v>
      </c>
      <c r="D26" s="38"/>
      <c r="E26" s="39"/>
    </row>
    <row r="27" spans="1:4" ht="12.75">
      <c r="A27" s="35"/>
      <c r="B27" s="35"/>
      <c r="C27" s="35"/>
      <c r="D27" s="40"/>
    </row>
  </sheetData>
  <sheetProtection sheet="1"/>
  <mergeCells count="1">
    <mergeCell ref="A26:D26"/>
  </mergeCells>
  <conditionalFormatting sqref="A8:A13 B8:C10 D8:D22">
    <cfRule type="cellIs" priority="1" dxfId="0" operator="equal" stopIfTrue="1">
      <formula>"Exact"</formula>
    </cfRule>
    <cfRule type="cellIs" priority="2" dxfId="1" operator="equal" stopIfTrue="1">
      <formula>"Il faut réfléchir !"</formula>
    </cfRule>
    <cfRule type="cellIs" priority="3" dxfId="2" operator="equal" stopIfTrue="1">
      <formula>"Au boulot"</formula>
    </cfRule>
  </conditionalFormatting>
  <printOptions/>
  <pageMargins left="0.5902777777777778" right="0.5902777777777778" top="0.9458333333333333" bottom="0.63125" header="0.7083333333333334" footer="0.39375"/>
  <pageSetup horizontalDpi="300" verticalDpi="300" orientation="landscape" paperSize="9"/>
  <headerFooter alignWithMargins="0">
    <oddHeader>&amp;C&amp;"Arial,Normal"&amp;10&amp;Z&amp;F</oddHeader>
    <oddFooter>&amp;L&amp;"Arial,Normal"&amp;10&amp;F&amp;R&amp;"Arial,Normal"&amp;10&amp;D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11-Apprentissage du tableur</dc:title>
  <dc:subject>tableur</dc:subject>
  <dc:creator/>
  <cp:keywords/>
  <dc:description/>
  <cp:lastModifiedBy>Bernard Menier</cp:lastModifiedBy>
  <dcterms:created xsi:type="dcterms:W3CDTF">2007-11-18T09:46:39Z</dcterms:created>
  <dcterms:modified xsi:type="dcterms:W3CDTF">2013-02-24T19:26:57Z</dcterms:modified>
  <cp:category/>
  <cp:version/>
  <cp:contentType/>
  <cp:contentStatus/>
  <cp:revision>13</cp:revision>
</cp:coreProperties>
</file>