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<sst xmlns="http://schemas.openxmlformats.org/spreadsheetml/2006/main" count="98" uniqueCount="83">
  <si>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</si>
  <si>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</si>
  <si>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</si>
  <si>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</si>
  <si>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</si>
  <si>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</si>
  <si>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</si>
  <si>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</si>
  <si>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</si>
  <si>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</si>
  <si>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</si>
  <si>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</si>
  <si>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</si>
  <si>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Valeurs</t>
  </si>
  <si>
    <t>Formules</t>
  </si>
  <si>
    <t>Résultats</t>
  </si>
  <si>
    <t>Vérification :</t>
  </si>
  <si>
    <t>Corrigé de l'exercice TP2 :</t>
  </si>
  <si>
    <t xml:space="preserve">B3+10= </t>
  </si>
  <si>
    <t xml:space="preserve"> ===&gt;</t>
  </si>
  <si>
    <t>Tableau n°1</t>
  </si>
  <si>
    <t xml:space="preserve">B3-B4= </t>
  </si>
  <si>
    <t>pour corriger ==&gt;</t>
  </si>
  <si>
    <t xml:space="preserve">B5/6= </t>
  </si>
  <si>
    <t>Rentrer la valeur manquante en B3 pour obtenir F3 = 56</t>
  </si>
  <si>
    <t xml:space="preserve">F4+B4= </t>
  </si>
  <si>
    <t>Rentrer la valeur manquante en B4 pour obtenir F4 = 43</t>
  </si>
  <si>
    <t xml:space="preserve">F5*B7= </t>
  </si>
  <si>
    <t>Reporter en F5 la formule de la cellule D5</t>
  </si>
  <si>
    <t>Reporter en F7 la formule de la cellule D7</t>
  </si>
  <si>
    <t xml:space="preserve">B4*(B8+4)= </t>
  </si>
  <si>
    <t xml:space="preserve">Rechercher la valeur à rentrer en B8 </t>
  </si>
  <si>
    <t xml:space="preserve">(B8+B9)/2= </t>
  </si>
  <si>
    <t xml:space="preserve">        pour obtenir 28 au résultat de la formule en F8</t>
  </si>
  <si>
    <t xml:space="preserve">SOMME(B6:B9)= </t>
  </si>
  <si>
    <t xml:space="preserve">MOYENNE(B7:B9)= </t>
  </si>
  <si>
    <t>Reporter en F10 la formule de la cellule D10</t>
  </si>
  <si>
    <t>juste si =1</t>
  </si>
  <si>
    <t>Reporter en F11 la formule de la cellule D11</t>
  </si>
  <si>
    <t>Cellules dont on doit rentrer des valeurs</t>
  </si>
  <si>
    <t>Reporter en F12 la formule de la cellule D12</t>
  </si>
  <si>
    <t>Cellules dont on doit rentrer des formules</t>
  </si>
  <si>
    <t>Coût matière incorporée d'un produit</t>
  </si>
  <si>
    <t>CLIGNOTANT CL238</t>
  </si>
  <si>
    <t>FOURNISSEUR</t>
  </si>
  <si>
    <t>Ref.</t>
  </si>
  <si>
    <t>Désignation</t>
  </si>
  <si>
    <t>Qtt.</t>
  </si>
  <si>
    <t>P.U.</t>
  </si>
  <si>
    <t>Total</t>
  </si>
  <si>
    <t xml:space="preserve"> Dip-Ci</t>
  </si>
  <si>
    <t>CI22</t>
  </si>
  <si>
    <t>Circuit imprimé</t>
  </si>
  <si>
    <t xml:space="preserve"> Elecomposant</t>
  </si>
  <si>
    <t>R14</t>
  </si>
  <si>
    <t>Résistance 1/4W</t>
  </si>
  <si>
    <t>Ecriture Formule en J21 :</t>
  </si>
  <si>
    <t>Tableau</t>
  </si>
  <si>
    <t>BC51</t>
  </si>
  <si>
    <t>Transistor BC545</t>
  </si>
  <si>
    <t>N°2</t>
  </si>
  <si>
    <t>DL53</t>
  </si>
  <si>
    <t>DEL Diam. 5 rouge</t>
  </si>
  <si>
    <t>CD10</t>
  </si>
  <si>
    <t>Condensateur 10nf</t>
  </si>
  <si>
    <t>PP9V</t>
  </si>
  <si>
    <t>Pression pile 9 V</t>
  </si>
  <si>
    <t xml:space="preserve"> Efiplast</t>
  </si>
  <si>
    <t>BT56</t>
  </si>
  <si>
    <t>Boîtier 50*60</t>
  </si>
  <si>
    <t>TOTAL</t>
  </si>
  <si>
    <t>des</t>
  </si>
  <si>
    <t>fournitures</t>
  </si>
  <si>
    <t>(dans ce tableau, on ne rentre que des formules)</t>
  </si>
  <si>
    <t>Ecriture Formule en J27 :</t>
  </si>
  <si>
    <t>NOM</t>
  </si>
  <si>
    <t>:</t>
  </si>
  <si>
    <t>et</t>
  </si>
  <si>
    <t>Prénom</t>
  </si>
  <si>
    <t xml:space="preserve">Classe de </t>
  </si>
  <si>
    <t>/</t>
  </si>
  <si>
    <t xml:space="preserve">B4*B8+4= </t>
  </si>
  <si>
    <t>Reporter en F9 la formule de la cellule D9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</si>
</sst>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</numFmts>
  <fonts count="20">
    <font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4"/>
      <color indexed="10"/>
      <name val="Arial"/>
      <family val="2"/>
    </font>
    <font>
      <b/>
      <i/>
      <u val="single"/>
      <sz val="13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i/>
      <sz val="12"/>
      <color indexed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indexed="2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2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/>
      <protection/>
    </xf>
    <xf numFmtId="0" fontId="8" fillId="4" borderId="1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right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10" fillId="5" borderId="4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4" borderId="1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2" borderId="0" xfId="0" applyFill="1" applyAlignment="1">
      <alignment horizontal="center" vertical="center"/>
    </xf>
    <xf numFmtId="0" fontId="0" fillId="0" borderId="0" xfId="0" applyFont="1" applyBorder="1" applyAlignment="1" applyProtection="1">
      <alignment horizontal="right"/>
      <protection/>
    </xf>
    <xf numFmtId="0" fontId="0" fillId="6" borderId="0" xfId="0" applyFont="1" applyFill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0" fillId="6" borderId="12" xfId="0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vertical="top"/>
      <protection/>
    </xf>
    <xf numFmtId="0" fontId="13" fillId="0" borderId="13" xfId="0" applyFont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5" fillId="0" borderId="17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right"/>
      <protection/>
    </xf>
    <xf numFmtId="0" fontId="11" fillId="0" borderId="17" xfId="0" applyFont="1" applyBorder="1" applyAlignment="1" applyProtection="1">
      <alignment vertical="top"/>
      <protection/>
    </xf>
    <xf numFmtId="0" fontId="15" fillId="0" borderId="18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 vertical="top"/>
      <protection/>
    </xf>
    <xf numFmtId="0" fontId="7" fillId="0" borderId="19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top"/>
      <protection/>
    </xf>
    <xf numFmtId="49" fontId="14" fillId="0" borderId="21" xfId="0" applyNumberFormat="1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E7F7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7FFE7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B10">
      <selection activeCell="J35" sqref="J35"/>
    </sheetView>
  </sheetViews>
  <sheetFormatPr defaultColWidth="11.421875" defaultRowHeight="27.75" customHeight="1"/>
  <cols>
    <col min="1" max="1" width="3.00390625" style="1" customWidth="1"/>
    <col min="2" max="2" width="11.57421875" style="0" customWidth="1"/>
    <col min="3" max="3" width="1.7109375" style="0" customWidth="1"/>
    <col min="4" max="4" width="22.57421875" style="0" customWidth="1"/>
    <col min="5" max="5" width="6.421875" style="0" customWidth="1"/>
    <col min="6" max="6" width="10.140625" style="0" customWidth="1"/>
    <col min="7" max="7" width="18.00390625" style="0" customWidth="1"/>
    <col min="8" max="8" width="4.421875" style="0" customWidth="1"/>
    <col min="9" max="10" width="11.57421875" style="0" customWidth="1"/>
    <col min="11" max="12" width="1.8515625" style="0" customWidth="1"/>
    <col min="13" max="13" width="11.57421875" style="0" customWidth="1"/>
    <col min="14" max="14" width="12.140625" style="0" customWidth="1"/>
    <col min="15" max="16384" width="11.57421875" style="0" customWidth="1"/>
  </cols>
  <sheetData>
    <row r="1" spans="1:14" s="1" customFormat="1" ht="12.75">
      <c r="A1" s="2">
        <v>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5" t="s">
        <v>6</v>
      </c>
      <c r="I1" s="5" t="s">
        <v>7</v>
      </c>
      <c r="J1" s="5" t="s">
        <v>8</v>
      </c>
      <c r="K1" s="3" t="s">
        <v>9</v>
      </c>
      <c r="L1" s="3" t="s">
        <v>10</v>
      </c>
      <c r="M1" s="6" t="s">
        <v>11</v>
      </c>
      <c r="N1" s="1" t="s">
        <v>12</v>
      </c>
    </row>
    <row r="2" spans="1:13" ht="20.25">
      <c r="A2" s="2">
        <v>2</v>
      </c>
      <c r="B2" s="7" t="s">
        <v>13</v>
      </c>
      <c r="C2" s="8"/>
      <c r="D2" s="7" t="s">
        <v>14</v>
      </c>
      <c r="E2" s="8"/>
      <c r="F2" s="7" t="s">
        <v>15</v>
      </c>
      <c r="G2" s="9" t="s">
        <v>16</v>
      </c>
      <c r="H2" s="10" t="s">
        <v>17</v>
      </c>
      <c r="I2" s="11"/>
      <c r="J2" s="11"/>
      <c r="K2" s="11"/>
      <c r="L2" s="11"/>
      <c r="M2" s="12"/>
    </row>
    <row r="3" spans="1:13" ht="20.25">
      <c r="A3" s="2">
        <v>3</v>
      </c>
      <c r="B3" s="13"/>
      <c r="C3" s="8"/>
      <c r="D3" s="14" t="s">
        <v>18</v>
      </c>
      <c r="E3" s="15" t="s">
        <v>19</v>
      </c>
      <c r="F3" s="16">
        <v>56</v>
      </c>
      <c r="G3" s="17">
        <f>113-2*(B3+10)</f>
        <v>93</v>
      </c>
      <c r="H3" s="10"/>
      <c r="I3" s="68" t="s">
        <v>20</v>
      </c>
      <c r="J3" s="68"/>
      <c r="K3" s="11"/>
      <c r="L3" s="11"/>
      <c r="M3" s="12"/>
    </row>
    <row r="4" spans="1:13" ht="20.25">
      <c r="A4" s="2">
        <v>4</v>
      </c>
      <c r="B4" s="13"/>
      <c r="C4" s="8"/>
      <c r="D4" s="14" t="s">
        <v>21</v>
      </c>
      <c r="E4" s="15" t="s">
        <v>19</v>
      </c>
      <c r="F4" s="16">
        <v>43</v>
      </c>
      <c r="G4" s="17">
        <f>87-2*(B3-B4)</f>
        <v>87</v>
      </c>
      <c r="H4" s="18"/>
      <c r="I4" s="3" t="s">
        <v>22</v>
      </c>
      <c r="J4" s="11"/>
      <c r="K4" s="11"/>
      <c r="L4" s="11"/>
      <c r="M4" s="12"/>
    </row>
    <row r="5" spans="1:13" ht="20.25">
      <c r="A5" s="2">
        <v>5</v>
      </c>
      <c r="B5" s="16">
        <v>78</v>
      </c>
      <c r="C5" s="8"/>
      <c r="D5" s="14" t="s">
        <v>23</v>
      </c>
      <c r="E5" s="15" t="s">
        <v>19</v>
      </c>
      <c r="F5" s="19"/>
      <c r="G5" s="17">
        <f>(2*F5+1)-2*(B5/6)</f>
        <v>-25</v>
      </c>
      <c r="H5" s="20">
        <v>-1</v>
      </c>
      <c r="I5" s="11" t="s">
        <v>24</v>
      </c>
      <c r="J5" s="11"/>
      <c r="K5" s="11"/>
      <c r="L5" s="11"/>
      <c r="M5" s="12"/>
    </row>
    <row r="6" spans="1:13" ht="18.75">
      <c r="A6" s="2">
        <v>6</v>
      </c>
      <c r="B6" s="16">
        <v>-2</v>
      </c>
      <c r="C6" s="8"/>
      <c r="D6" s="14" t="s">
        <v>25</v>
      </c>
      <c r="E6" s="15" t="s">
        <v>19</v>
      </c>
      <c r="F6" s="16">
        <v>46</v>
      </c>
      <c r="G6" s="21"/>
      <c r="H6" s="20">
        <v>-2</v>
      </c>
      <c r="I6" s="11" t="s">
        <v>26</v>
      </c>
      <c r="J6" s="11"/>
      <c r="K6" s="11"/>
      <c r="L6" s="11"/>
      <c r="M6" s="12"/>
    </row>
    <row r="7" spans="1:13" ht="20.25">
      <c r="A7" s="2">
        <v>7</v>
      </c>
      <c r="B7" s="16">
        <v>6</v>
      </c>
      <c r="C7" s="8"/>
      <c r="D7" s="14" t="s">
        <v>27</v>
      </c>
      <c r="E7" s="15" t="s">
        <v>19</v>
      </c>
      <c r="F7" s="19"/>
      <c r="G7" s="17">
        <f>(2*F7+1)-2*(78)</f>
        <v>-155</v>
      </c>
      <c r="H7" s="20">
        <v>-3</v>
      </c>
      <c r="I7" s="11" t="s">
        <v>28</v>
      </c>
      <c r="J7" s="11"/>
      <c r="K7" s="11"/>
      <c r="L7" s="11"/>
      <c r="M7" s="12"/>
    </row>
    <row r="8" spans="1:13" ht="20.25">
      <c r="A8" s="2">
        <v>8</v>
      </c>
      <c r="B8" s="13"/>
      <c r="C8" s="8"/>
      <c r="D8" s="14" t="s">
        <v>81</v>
      </c>
      <c r="E8" s="15" t="s">
        <v>19</v>
      </c>
      <c r="F8" s="16">
        <v>28</v>
      </c>
      <c r="G8" s="17">
        <f>(2*28+1)-(2*(B4*B8+4))</f>
        <v>49</v>
      </c>
      <c r="H8" s="20">
        <v>-4</v>
      </c>
      <c r="I8" s="11" t="s">
        <v>29</v>
      </c>
      <c r="J8" s="11"/>
      <c r="K8" s="11"/>
      <c r="L8" s="11"/>
      <c r="M8" s="12"/>
    </row>
    <row r="9" spans="1:13" ht="20.25">
      <c r="A9" s="2">
        <v>9</v>
      </c>
      <c r="B9" s="16">
        <v>4</v>
      </c>
      <c r="C9" s="8"/>
      <c r="D9" s="14" t="s">
        <v>30</v>
      </c>
      <c r="E9" s="15" t="s">
        <v>19</v>
      </c>
      <c r="F9" s="19"/>
      <c r="G9" s="17">
        <f>(2*F9+1)-2*(36)</f>
        <v>-71</v>
      </c>
      <c r="H9" s="20">
        <v>-5</v>
      </c>
      <c r="I9" s="11" t="s">
        <v>31</v>
      </c>
      <c r="J9" s="11"/>
      <c r="K9" s="11"/>
      <c r="L9" s="11"/>
      <c r="M9" s="12"/>
    </row>
    <row r="10" spans="1:13" ht="20.25">
      <c r="A10" s="2">
        <v>10</v>
      </c>
      <c r="B10" s="16">
        <v>0</v>
      </c>
      <c r="C10" s="8"/>
      <c r="D10" s="14" t="s">
        <v>32</v>
      </c>
      <c r="E10" s="15" t="s">
        <v>19</v>
      </c>
      <c r="F10" s="19"/>
      <c r="G10" s="22"/>
      <c r="H10" s="20"/>
      <c r="I10" s="11" t="s">
        <v>33</v>
      </c>
      <c r="K10" s="11"/>
      <c r="L10" s="11"/>
      <c r="M10" s="12"/>
    </row>
    <row r="11" spans="1:13" ht="20.25">
      <c r="A11" s="2">
        <v>11</v>
      </c>
      <c r="B11" s="16">
        <v>0</v>
      </c>
      <c r="C11" s="8"/>
      <c r="D11" s="14" t="s">
        <v>34</v>
      </c>
      <c r="E11" s="15" t="s">
        <v>19</v>
      </c>
      <c r="F11" s="19"/>
      <c r="G11" s="22"/>
      <c r="H11" s="20">
        <v>-6</v>
      </c>
      <c r="I11" s="73" t="s">
        <v>82</v>
      </c>
      <c r="J11" s="11"/>
      <c r="K11" s="11"/>
      <c r="L11" s="11"/>
      <c r="M11" s="12"/>
    </row>
    <row r="12" spans="1:13" ht="20.25">
      <c r="A12" s="2">
        <v>12</v>
      </c>
      <c r="B12" s="16">
        <v>0</v>
      </c>
      <c r="C12" s="8"/>
      <c r="D12" s="14" t="s">
        <v>35</v>
      </c>
      <c r="E12" s="15" t="s">
        <v>19</v>
      </c>
      <c r="F12" s="19"/>
      <c r="G12" s="22"/>
      <c r="H12" s="20">
        <v>-7</v>
      </c>
      <c r="I12" s="11" t="s">
        <v>36</v>
      </c>
      <c r="J12" s="11"/>
      <c r="K12" s="11"/>
      <c r="L12" s="11"/>
      <c r="M12" s="12"/>
    </row>
    <row r="13" spans="1:13" ht="15">
      <c r="A13" s="2">
        <v>13</v>
      </c>
      <c r="B13" s="23"/>
      <c r="C13" s="24"/>
      <c r="D13" s="24"/>
      <c r="E13" s="24"/>
      <c r="F13" s="24"/>
      <c r="G13" s="25" t="s">
        <v>37</v>
      </c>
      <c r="H13" s="26">
        <v>-8</v>
      </c>
      <c r="I13" s="11" t="s">
        <v>38</v>
      </c>
      <c r="J13" s="11"/>
      <c r="K13" s="11"/>
      <c r="L13" s="11"/>
      <c r="M13" s="12"/>
    </row>
    <row r="14" spans="1:13" ht="12.75">
      <c r="A14" s="2">
        <v>14</v>
      </c>
      <c r="B14" s="27"/>
      <c r="C14" s="28"/>
      <c r="D14" s="29" t="s">
        <v>39</v>
      </c>
      <c r="E14" s="11"/>
      <c r="F14" s="11"/>
      <c r="G14" s="11"/>
      <c r="H14" s="30">
        <v>-9</v>
      </c>
      <c r="I14" s="11" t="s">
        <v>40</v>
      </c>
      <c r="J14" s="11"/>
      <c r="K14" s="11"/>
      <c r="L14" s="11"/>
      <c r="M14" s="12"/>
    </row>
    <row r="15" spans="1:13" ht="12.75">
      <c r="A15" s="2">
        <v>15</v>
      </c>
      <c r="B15" s="31"/>
      <c r="C15" s="11"/>
      <c r="D15" s="11"/>
      <c r="E15" s="11"/>
      <c r="F15" s="11"/>
      <c r="G15" s="11"/>
      <c r="H15" s="30"/>
      <c r="I15" s="11"/>
      <c r="J15" s="11"/>
      <c r="K15" s="11"/>
      <c r="L15" s="11"/>
      <c r="M15" s="12"/>
    </row>
    <row r="16" spans="1:13" ht="12.75">
      <c r="A16" s="2">
        <v>16</v>
      </c>
      <c r="B16" s="32"/>
      <c r="C16" s="28"/>
      <c r="D16" s="29" t="s">
        <v>41</v>
      </c>
      <c r="E16" s="11"/>
      <c r="F16" s="11"/>
      <c r="G16" s="11"/>
      <c r="H16" s="11"/>
      <c r="I16" s="11"/>
      <c r="J16" s="11"/>
      <c r="K16" s="11"/>
      <c r="L16" s="11"/>
      <c r="M16" s="12"/>
    </row>
    <row r="17" spans="1:13" ht="12.75">
      <c r="A17" s="2">
        <v>17</v>
      </c>
      <c r="B17" s="33"/>
      <c r="C17" s="11"/>
      <c r="D17" s="34"/>
      <c r="E17" s="24"/>
      <c r="F17" s="24"/>
      <c r="G17" s="35" t="s">
        <v>42</v>
      </c>
      <c r="H17" s="24"/>
      <c r="I17" s="24"/>
      <c r="J17" s="24"/>
      <c r="K17" s="36"/>
      <c r="L17" s="11"/>
      <c r="M17" s="12"/>
    </row>
    <row r="18" spans="1:13" ht="12.75">
      <c r="A18" s="2">
        <v>18</v>
      </c>
      <c r="B18" s="11"/>
      <c r="C18" s="11"/>
      <c r="D18" s="37"/>
      <c r="E18" s="11"/>
      <c r="F18" s="11"/>
      <c r="G18" s="30"/>
      <c r="H18" s="30" t="s">
        <v>43</v>
      </c>
      <c r="I18" s="30"/>
      <c r="J18" s="30"/>
      <c r="K18" s="38"/>
      <c r="L18" s="11"/>
      <c r="M18" s="12"/>
    </row>
    <row r="19" spans="1:13" ht="12.75">
      <c r="A19" s="2">
        <v>19</v>
      </c>
      <c r="B19" s="11"/>
      <c r="C19" s="11"/>
      <c r="D19" s="18"/>
      <c r="E19" s="39" t="s">
        <v>44</v>
      </c>
      <c r="F19" s="40" t="s">
        <v>45</v>
      </c>
      <c r="G19" s="30" t="s">
        <v>46</v>
      </c>
      <c r="H19" s="40" t="s">
        <v>47</v>
      </c>
      <c r="I19" s="40" t="s">
        <v>48</v>
      </c>
      <c r="J19" s="40" t="s">
        <v>49</v>
      </c>
      <c r="K19" s="41"/>
      <c r="L19" s="11"/>
      <c r="M19" s="12"/>
    </row>
    <row r="20" spans="1:14" ht="12.75">
      <c r="A20" s="42">
        <v>20</v>
      </c>
      <c r="B20" s="11"/>
      <c r="C20" s="11"/>
      <c r="D20" s="18"/>
      <c r="E20" s="43" t="s">
        <v>50</v>
      </c>
      <c r="F20" s="3" t="s">
        <v>51</v>
      </c>
      <c r="G20" s="11" t="s">
        <v>52</v>
      </c>
      <c r="H20" s="3">
        <v>1</v>
      </c>
      <c r="I20" s="74">
        <v>2.5</v>
      </c>
      <c r="J20" s="44"/>
      <c r="K20" s="41"/>
      <c r="L20" s="11"/>
      <c r="M20" s="12"/>
      <c r="N20" s="12"/>
    </row>
    <row r="21" spans="1:14" ht="12.75">
      <c r="A21" s="42">
        <v>21</v>
      </c>
      <c r="B21" s="45"/>
      <c r="C21" s="11"/>
      <c r="D21" s="18"/>
      <c r="E21" s="46" t="s">
        <v>53</v>
      </c>
      <c r="F21" s="3" t="s">
        <v>54</v>
      </c>
      <c r="G21" s="11" t="s">
        <v>55</v>
      </c>
      <c r="H21" s="3">
        <v>6</v>
      </c>
      <c r="I21" s="74">
        <v>0.06</v>
      </c>
      <c r="J21" s="47"/>
      <c r="K21" s="41"/>
      <c r="L21" s="48"/>
      <c r="M21" s="69" t="s">
        <v>56</v>
      </c>
      <c r="N21" s="69"/>
    </row>
    <row r="22" spans="1:14" ht="12.75" customHeight="1">
      <c r="A22" s="42">
        <v>22</v>
      </c>
      <c r="B22" s="49" t="s">
        <v>57</v>
      </c>
      <c r="C22" s="11"/>
      <c r="D22" s="18"/>
      <c r="E22" s="46" t="s">
        <v>53</v>
      </c>
      <c r="F22" s="3" t="s">
        <v>58</v>
      </c>
      <c r="G22" s="11" t="s">
        <v>59</v>
      </c>
      <c r="H22" s="3">
        <v>2</v>
      </c>
      <c r="I22" s="74">
        <v>0.65</v>
      </c>
      <c r="J22" s="44"/>
      <c r="K22" s="41"/>
      <c r="L22" s="50"/>
      <c r="M22" s="70"/>
      <c r="N22" s="70"/>
    </row>
    <row r="23" spans="1:14" ht="12.75">
      <c r="A23" s="42">
        <v>23</v>
      </c>
      <c r="B23" s="51" t="s">
        <v>60</v>
      </c>
      <c r="C23" s="11"/>
      <c r="D23" s="18"/>
      <c r="E23" s="46" t="s">
        <v>53</v>
      </c>
      <c r="F23" s="3" t="s">
        <v>61</v>
      </c>
      <c r="G23" s="11" t="s">
        <v>62</v>
      </c>
      <c r="H23" s="3">
        <v>1</v>
      </c>
      <c r="I23" s="74">
        <v>0.45</v>
      </c>
      <c r="J23" s="44"/>
      <c r="K23" s="41"/>
      <c r="L23" s="11"/>
      <c r="M23" s="70"/>
      <c r="N23" s="70"/>
    </row>
    <row r="24" spans="1:14" ht="12.75">
      <c r="A24" s="42">
        <v>24</v>
      </c>
      <c r="B24" s="52"/>
      <c r="C24" s="11"/>
      <c r="D24" s="18"/>
      <c r="E24" s="46" t="s">
        <v>53</v>
      </c>
      <c r="F24" s="3" t="s">
        <v>63</v>
      </c>
      <c r="G24" s="11" t="s">
        <v>64</v>
      </c>
      <c r="H24" s="3">
        <v>2</v>
      </c>
      <c r="I24" s="74">
        <v>0.25</v>
      </c>
      <c r="J24" s="44"/>
      <c r="K24" s="41"/>
      <c r="L24" s="11"/>
      <c r="M24" s="12"/>
      <c r="N24" s="12"/>
    </row>
    <row r="25" spans="1:13" ht="12.75">
      <c r="A25" s="42">
        <v>25</v>
      </c>
      <c r="B25" s="11"/>
      <c r="C25" s="11"/>
      <c r="D25" s="18"/>
      <c r="E25" s="46" t="s">
        <v>53</v>
      </c>
      <c r="F25" s="3" t="s">
        <v>65</v>
      </c>
      <c r="G25" s="11" t="s">
        <v>66</v>
      </c>
      <c r="H25" s="3">
        <v>1</v>
      </c>
      <c r="I25" s="74">
        <v>0.8</v>
      </c>
      <c r="J25" s="44"/>
      <c r="K25" s="41"/>
      <c r="L25" s="11"/>
      <c r="M25" s="12"/>
    </row>
    <row r="26" spans="1:13" ht="12.75">
      <c r="A26" s="42">
        <v>26</v>
      </c>
      <c r="B26" s="11"/>
      <c r="C26" s="11"/>
      <c r="D26" s="18"/>
      <c r="E26" s="43" t="s">
        <v>67</v>
      </c>
      <c r="F26" s="3" t="s">
        <v>68</v>
      </c>
      <c r="G26" s="11" t="s">
        <v>69</v>
      </c>
      <c r="H26" s="3">
        <v>1</v>
      </c>
      <c r="I26" s="74">
        <v>4.5</v>
      </c>
      <c r="J26" s="44"/>
      <c r="K26" s="41"/>
      <c r="L26" s="11"/>
      <c r="M26" s="12"/>
    </row>
    <row r="27" spans="1:14" ht="12.75">
      <c r="A27" s="53">
        <v>27</v>
      </c>
      <c r="B27" s="11"/>
      <c r="C27" s="11"/>
      <c r="D27" s="18"/>
      <c r="E27" s="11"/>
      <c r="F27" s="11"/>
      <c r="G27" s="26" t="s">
        <v>70</v>
      </c>
      <c r="H27" s="43" t="s">
        <v>71</v>
      </c>
      <c r="I27" s="3" t="s">
        <v>72</v>
      </c>
      <c r="J27" s="54"/>
      <c r="K27" s="55"/>
      <c r="L27" s="11"/>
      <c r="M27" s="12"/>
      <c r="N27" s="12"/>
    </row>
    <row r="28" spans="1:14" ht="8.25" customHeight="1">
      <c r="A28" s="2">
        <v>28</v>
      </c>
      <c r="B28" s="11"/>
      <c r="C28" s="11"/>
      <c r="D28" s="56"/>
      <c r="E28" s="57"/>
      <c r="F28" s="57"/>
      <c r="G28" s="58"/>
      <c r="H28" s="58"/>
      <c r="I28" s="59"/>
      <c r="J28" s="60"/>
      <c r="K28" s="61"/>
      <c r="L28" s="11"/>
      <c r="M28" s="12"/>
      <c r="N28" s="12"/>
    </row>
    <row r="29" spans="1:14" ht="18">
      <c r="A29" s="2">
        <v>29</v>
      </c>
      <c r="B29" s="11"/>
      <c r="C29" s="11"/>
      <c r="D29" s="11"/>
      <c r="E29" s="12"/>
      <c r="F29" s="12"/>
      <c r="G29" s="62"/>
      <c r="H29" s="62"/>
      <c r="I29" s="63" t="s">
        <v>73</v>
      </c>
      <c r="J29" s="48"/>
      <c r="K29" s="62"/>
      <c r="L29" s="11"/>
      <c r="M29" s="12"/>
      <c r="N29" s="12"/>
    </row>
    <row r="30" spans="1:14" ht="13.5" customHeight="1">
      <c r="A30" s="2">
        <v>30</v>
      </c>
      <c r="B30" s="11"/>
      <c r="C30" s="11"/>
      <c r="D30" s="11"/>
      <c r="E30" s="12"/>
      <c r="F30" s="12"/>
      <c r="G30" s="62"/>
      <c r="H30" s="62"/>
      <c r="I30" s="63"/>
      <c r="J30" s="69" t="s">
        <v>74</v>
      </c>
      <c r="K30" s="69"/>
      <c r="L30" s="69"/>
      <c r="M30" s="69"/>
      <c r="N30" s="69"/>
    </row>
    <row r="31" spans="1:14" ht="12.75">
      <c r="A31" s="2">
        <v>31</v>
      </c>
      <c r="B31" s="11"/>
      <c r="C31" s="11"/>
      <c r="D31" s="11"/>
      <c r="E31" s="11"/>
      <c r="F31" s="11"/>
      <c r="G31" s="11"/>
      <c r="H31" s="11"/>
      <c r="I31" s="11"/>
      <c r="J31" s="70"/>
      <c r="K31" s="70"/>
      <c r="L31" s="70"/>
      <c r="M31" s="70"/>
      <c r="N31" s="70"/>
    </row>
    <row r="32" spans="1:14" ht="27.75" customHeight="1">
      <c r="A32" s="2">
        <v>32</v>
      </c>
      <c r="B32" s="64" t="s">
        <v>75</v>
      </c>
      <c r="C32" s="11" t="s">
        <v>76</v>
      </c>
      <c r="D32" s="65"/>
      <c r="E32" s="3" t="s">
        <v>77</v>
      </c>
      <c r="F32" s="71"/>
      <c r="G32" s="71"/>
      <c r="H32" s="11"/>
      <c r="I32" s="11"/>
      <c r="J32" s="70"/>
      <c r="K32" s="70"/>
      <c r="L32" s="70"/>
      <c r="M32" s="70"/>
      <c r="N32" s="70"/>
    </row>
    <row r="33" spans="1:14" ht="27.75" customHeight="1">
      <c r="A33" s="2">
        <v>33</v>
      </c>
      <c r="B33" s="64" t="s">
        <v>78</v>
      </c>
      <c r="C33" s="11" t="s">
        <v>76</v>
      </c>
      <c r="D33" s="65"/>
      <c r="E33" s="11"/>
      <c r="F33" s="71"/>
      <c r="G33" s="71"/>
      <c r="H33" s="11"/>
      <c r="I33" s="11"/>
      <c r="J33" s="11"/>
      <c r="K33" s="11"/>
      <c r="L33" s="11"/>
      <c r="M33" s="12"/>
      <c r="N33" s="12"/>
    </row>
    <row r="34" spans="1:14" ht="27.75" customHeight="1">
      <c r="A34" s="2">
        <v>34</v>
      </c>
      <c r="B34" s="66" t="s">
        <v>79</v>
      </c>
      <c r="C34" s="11" t="s">
        <v>76</v>
      </c>
      <c r="D34" s="65"/>
      <c r="E34" s="11"/>
      <c r="F34" s="11"/>
      <c r="G34" s="11"/>
      <c r="H34" s="11"/>
      <c r="I34" s="11"/>
      <c r="J34" s="67" t="s">
        <v>80</v>
      </c>
      <c r="K34" s="72">
        <v>10</v>
      </c>
      <c r="L34" s="72"/>
      <c r="M34" s="72"/>
      <c r="N34" s="12"/>
    </row>
  </sheetData>
  <sheetProtection password="DCA9" sheet="1" objects="1" scenarios="1"/>
  <mergeCells count="8">
    <mergeCell ref="J31:N32"/>
    <mergeCell ref="F32:G32"/>
    <mergeCell ref="F33:G33"/>
    <mergeCell ref="K34:M34"/>
    <mergeCell ref="I3:J3"/>
    <mergeCell ref="M21:N21"/>
    <mergeCell ref="M22:N23"/>
    <mergeCell ref="J30:N30"/>
  </mergeCells>
  <printOptions/>
  <pageMargins left="0.39375" right="0.39375" top="0.9840277777777777" bottom="0.39375" header="0.5118055555555555" footer="0.5118055555555555"/>
  <pageSetup firstPageNumber="1" useFirstPageNumber="1"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9840277777777777" bottom="0.39375" header="0.5118055555555555" footer="0.5118055555555555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9840277777777777" bottom="0.393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gdm-cg20</cp:lastModifiedBy>
  <dcterms:modified xsi:type="dcterms:W3CDTF">2011-11-22T00:24:39Z</dcterms:modified>
  <cp:category/>
  <cp:version/>
  <cp:contentType/>
  <cp:contentStatus/>
</cp:coreProperties>
</file>