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480" windowHeight="10545" activeTab="3"/>
  </bookViews>
  <sheets>
    <sheet name="Compar consommations" sheetId="1" r:id="rId1"/>
    <sheet name="Efficacité énergétique" sheetId="2" r:id="rId2"/>
    <sheet name="Montée en puissance" sheetId="3" r:id="rId3"/>
    <sheet name="Coût" sheetId="4" r:id="rId4"/>
  </sheets>
  <calcPr calcId="114210"/>
</workbook>
</file>

<file path=xl/calcChain.xml><?xml version="1.0" encoding="utf-8"?>
<calcChain xmlns="http://schemas.openxmlformats.org/spreadsheetml/2006/main">
  <c r="D13" i="4"/>
  <c r="H5"/>
  <c r="H6"/>
  <c r="H7"/>
  <c r="H4"/>
  <c r="E6"/>
  <c r="F6"/>
  <c r="I6"/>
  <c r="E4"/>
  <c r="F4"/>
  <c r="I4"/>
  <c r="E5"/>
  <c r="F5"/>
  <c r="I5"/>
  <c r="E7"/>
  <c r="F7"/>
  <c r="I7"/>
  <c r="I3"/>
  <c r="E6" i="2"/>
  <c r="D6"/>
  <c r="C6"/>
  <c r="B6"/>
</calcChain>
</file>

<file path=xl/sharedStrings.xml><?xml version="1.0" encoding="utf-8"?>
<sst xmlns="http://schemas.openxmlformats.org/spreadsheetml/2006/main" count="36" uniqueCount="25">
  <si>
    <t>Données fabricant (Watt) </t>
  </si>
  <si>
    <t>Consommations mesurées (Watt) </t>
  </si>
  <si>
    <t xml:space="preserve">Halogène  </t>
  </si>
  <si>
    <t>LED</t>
  </si>
  <si>
    <t>Comparatif des consommations</t>
  </si>
  <si>
    <t>Efficacité énergétique</t>
  </si>
  <si>
    <t>Luminosité mesurée (en lux)</t>
  </si>
  <si>
    <t xml:space="preserve"> </t>
  </si>
  <si>
    <t>Plus l'efficacité énergétique est grande, meilleur est le produit.</t>
  </si>
  <si>
    <t>Temps en min</t>
  </si>
  <si>
    <t>Luminosité en lux</t>
  </si>
  <si>
    <t>Montée en puissance de l'ampoule fluocompacte</t>
  </si>
  <si>
    <t>Incandescence</t>
  </si>
  <si>
    <t>Fluo compacte</t>
  </si>
  <si>
    <t>Prix du KWh (en€)</t>
  </si>
  <si>
    <t>Coût de l'ampoule (en €)</t>
  </si>
  <si>
    <t>Puissance consommée 
(en W)</t>
  </si>
  <si>
    <t>Temps d'allumage par jour (en h)</t>
  </si>
  <si>
    <t>Temps d'allumage par an (en h)</t>
  </si>
  <si>
    <t>Consommation énergétique sur 1 an d'utilisation
(en Wh)</t>
  </si>
  <si>
    <t>Consommation énergétique sur 1 an d'utilisation
(en KWh)</t>
  </si>
  <si>
    <t>Coût  pour 
0 h d'utilisation
(en €)</t>
  </si>
  <si>
    <t>Coût pour 1 an d'utilisation
(en €)</t>
  </si>
  <si>
    <t>Nb d'année(s)</t>
  </si>
  <si>
    <t>Durée de vie constructeur (en h)</t>
  </si>
</sst>
</file>

<file path=xl/styles.xml><?xml version="1.0" encoding="utf-8"?>
<styleSheet xmlns="http://schemas.openxmlformats.org/spreadsheetml/2006/main">
  <numFmts count="7">
    <numFmt numFmtId="44" formatCode="_-* #,##0.00\ &quot;€&quot;_-;\-* #,##0.00\ &quot;€&quot;_-;_-* &quot;-&quot;??\ &quot;€&quot;_-;_-@_-"/>
    <numFmt numFmtId="164" formatCode="General&quot; W&quot;"/>
    <numFmt numFmtId="165" formatCode="General&quot; lux&quot;"/>
    <numFmt numFmtId="166" formatCode="0.0"/>
    <numFmt numFmtId="167" formatCode="General&quot; min&quot;"/>
    <numFmt numFmtId="168" formatCode="General&quot; h&quot;"/>
    <numFmt numFmtId="169" formatCode="General&quot; KW&quot;"/>
  </numFmts>
  <fonts count="6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9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7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166" fontId="0" fillId="4" borderId="1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7" fontId="0" fillId="0" borderId="1" xfId="0" applyNumberFormat="1" applyBorder="1" applyAlignment="1">
      <alignment vertical="center"/>
    </xf>
    <xf numFmtId="167" fontId="0" fillId="2" borderId="1" xfId="0" applyNumberFormat="1" applyFill="1" applyBorder="1" applyAlignment="1">
      <alignment vertical="center"/>
    </xf>
    <xf numFmtId="165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4" fontId="0" fillId="5" borderId="1" xfId="1" applyFont="1" applyFill="1" applyBorder="1" applyAlignment="1">
      <alignment horizontal="center" vertical="center"/>
    </xf>
    <xf numFmtId="169" fontId="0" fillId="5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68" fontId="0" fillId="4" borderId="1" xfId="0" applyNumberFormat="1" applyFill="1" applyBorder="1" applyAlignment="1">
      <alignment horizontal="center" vertical="center"/>
    </xf>
    <xf numFmtId="44" fontId="0" fillId="7" borderId="2" xfId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top" wrapText="1"/>
    </xf>
    <xf numFmtId="169" fontId="0" fillId="8" borderId="6" xfId="0" applyNumberForma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top" wrapText="1"/>
    </xf>
    <xf numFmtId="168" fontId="0" fillId="4" borderId="8" xfId="0" applyNumberFormat="1" applyFill="1" applyBorder="1" applyAlignment="1">
      <alignment horizontal="center" vertical="center" wrapText="1"/>
    </xf>
    <xf numFmtId="168" fontId="0" fillId="7" borderId="2" xfId="1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8" fontId="4" fillId="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top" wrapText="1"/>
    </xf>
    <xf numFmtId="0" fontId="0" fillId="5" borderId="8" xfId="0" applyFill="1" applyBorder="1" applyAlignment="1">
      <alignment horizontal="center" vertical="top" wrapText="1"/>
    </xf>
    <xf numFmtId="0" fontId="0" fillId="6" borderId="7" xfId="0" applyFill="1" applyBorder="1" applyAlignment="1">
      <alignment horizontal="center" vertical="top" wrapText="1"/>
    </xf>
    <xf numFmtId="0" fontId="0" fillId="6" borderId="8" xfId="0" applyFill="1" applyBorder="1" applyAlignment="1">
      <alignment horizontal="center" vertical="top" wrapText="1"/>
    </xf>
    <xf numFmtId="0" fontId="0" fillId="7" borderId="7" xfId="0" applyFill="1" applyBorder="1" applyAlignment="1">
      <alignment horizontal="center" vertical="top" wrapText="1"/>
    </xf>
    <xf numFmtId="0" fontId="0" fillId="7" borderId="8" xfId="0" applyFill="1" applyBorder="1" applyAlignment="1">
      <alignment horizontal="center" vertical="top" wrapText="1"/>
    </xf>
    <xf numFmtId="44" fontId="0" fillId="4" borderId="7" xfId="1" applyFont="1" applyFill="1" applyBorder="1" applyAlignment="1">
      <alignment horizontal="center" vertical="center"/>
    </xf>
    <xf numFmtId="44" fontId="0" fillId="4" borderId="8" xfId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depthPercent val="100"/>
      <c:rAngAx val="1"/>
    </c:view3D>
    <c:plotArea>
      <c:layout>
        <c:manualLayout>
          <c:layoutTarget val="inner"/>
          <c:xMode val="edge"/>
          <c:yMode val="edge"/>
          <c:x val="9.2537557511659568E-2"/>
          <c:y val="5.1400554097404488E-2"/>
          <c:w val="0.7030709968268346"/>
          <c:h val="0.8326195683872849"/>
        </c:manualLayout>
      </c:layout>
      <c:bar3DChart>
        <c:barDir val="col"/>
        <c:grouping val="clustered"/>
        <c:ser>
          <c:idx val="0"/>
          <c:order val="0"/>
          <c:tx>
            <c:strRef>
              <c:f>'Compar consommations'!$A$4</c:f>
              <c:strCache>
                <c:ptCount val="1"/>
                <c:pt idx="0">
                  <c:v>Données fabricant (Watt) </c:v>
                </c:pt>
              </c:strCache>
            </c:strRef>
          </c:tx>
          <c:cat>
            <c:strRef>
              <c:f>'Compar consommations'!$B$3:$E$3</c:f>
              <c:strCache>
                <c:ptCount val="4"/>
                <c:pt idx="0">
                  <c:v>Incandescence</c:v>
                </c:pt>
                <c:pt idx="1">
                  <c:v>Halogène  </c:v>
                </c:pt>
                <c:pt idx="2">
                  <c:v>Fluo compacte</c:v>
                </c:pt>
                <c:pt idx="3">
                  <c:v>LED</c:v>
                </c:pt>
              </c:strCache>
            </c:strRef>
          </c:cat>
          <c:val>
            <c:numRef>
              <c:f>'Compar consommations'!$B$4:$E$4</c:f>
              <c:numCache>
                <c:formatCode>General" W"</c:formatCode>
                <c:ptCount val="4"/>
              </c:numCache>
            </c:numRef>
          </c:val>
        </c:ser>
        <c:ser>
          <c:idx val="1"/>
          <c:order val="1"/>
          <c:tx>
            <c:strRef>
              <c:f>'Compar consommations'!$A$5</c:f>
              <c:strCache>
                <c:ptCount val="1"/>
                <c:pt idx="0">
                  <c:v>Consommations mesurées (Watt) </c:v>
                </c:pt>
              </c:strCache>
            </c:strRef>
          </c:tx>
          <c:cat>
            <c:strRef>
              <c:f>'Compar consommations'!$B$3:$E$3</c:f>
              <c:strCache>
                <c:ptCount val="4"/>
                <c:pt idx="0">
                  <c:v>Incandescence</c:v>
                </c:pt>
                <c:pt idx="1">
                  <c:v>Halogène  </c:v>
                </c:pt>
                <c:pt idx="2">
                  <c:v>Fluo compacte</c:v>
                </c:pt>
                <c:pt idx="3">
                  <c:v>LED</c:v>
                </c:pt>
              </c:strCache>
            </c:strRef>
          </c:cat>
          <c:val>
            <c:numRef>
              <c:f>'Compar consommations'!$B$5:$E$5</c:f>
              <c:numCache>
                <c:formatCode>General" W"</c:formatCode>
                <c:ptCount val="4"/>
              </c:numCache>
            </c:numRef>
          </c:val>
        </c:ser>
        <c:shape val="cylinder"/>
        <c:axId val="36212096"/>
        <c:axId val="36222080"/>
        <c:axId val="0"/>
      </c:bar3DChart>
      <c:catAx>
        <c:axId val="36212096"/>
        <c:scaling>
          <c:orientation val="minMax"/>
        </c:scaling>
        <c:axPos val="b"/>
        <c:numFmt formatCode="General" sourceLinked="0"/>
        <c:tickLblPos val="nextTo"/>
        <c:crossAx val="36222080"/>
        <c:crosses val="autoZero"/>
        <c:auto val="1"/>
        <c:lblAlgn val="ctr"/>
        <c:lblOffset val="100"/>
      </c:catAx>
      <c:valAx>
        <c:axId val="36222080"/>
        <c:scaling>
          <c:orientation val="minMax"/>
          <c:max val="40"/>
          <c:min val="0"/>
        </c:scaling>
        <c:axPos val="l"/>
        <c:majorGridlines/>
        <c:numFmt formatCode="General&quot; W&quot;" sourceLinked="1"/>
        <c:tickLblPos val="nextTo"/>
        <c:crossAx val="3621209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324178017995597"/>
          <c:y val="2.4308522904542926E-2"/>
          <c:w val="0.28587289904328078"/>
          <c:h val="0.25697581356231092"/>
        </c:manualLayout>
      </c:layout>
      <c:spPr>
        <a:solidFill>
          <a:schemeClr val="bg1"/>
        </a:solidFill>
      </c:spPr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Efficacité énergétique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cat>
            <c:strRef>
              <c:f>'Efficacité énergétique'!$B$3:$E$3</c:f>
              <c:strCache>
                <c:ptCount val="4"/>
                <c:pt idx="0">
                  <c:v>Incandescence</c:v>
                </c:pt>
                <c:pt idx="1">
                  <c:v>Halogène  </c:v>
                </c:pt>
                <c:pt idx="2">
                  <c:v>Fluo compacte</c:v>
                </c:pt>
                <c:pt idx="3">
                  <c:v>LED</c:v>
                </c:pt>
              </c:strCache>
            </c:strRef>
          </c:cat>
          <c:val>
            <c:numRef>
              <c:f>'Efficacité énergétique'!$B$6:$E$6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gapWidth val="219"/>
        <c:overlap val="-27"/>
        <c:axId val="46144896"/>
        <c:axId val="46150784"/>
      </c:barChart>
      <c:catAx>
        <c:axId val="461448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150784"/>
        <c:crosses val="autoZero"/>
        <c:auto val="1"/>
        <c:lblAlgn val="ctr"/>
        <c:lblOffset val="100"/>
      </c:catAx>
      <c:valAx>
        <c:axId val="461507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144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spPr>
        <a:noFill/>
        <a:ln w="25400">
          <a:noFill/>
        </a:ln>
      </c:spPr>
      <c:txPr>
        <a:bodyPr/>
        <a:lstStyle/>
        <a:p>
          <a:pPr>
            <a:defRPr sz="1400"/>
          </a:pPr>
          <a:endParaRPr lang="fr-FR"/>
        </a:p>
      </c:txPr>
    </c:title>
    <c:plotArea>
      <c:layout/>
      <c:lineChart>
        <c:grouping val="standard"/>
        <c:ser>
          <c:idx val="1"/>
          <c:order val="0"/>
          <c:tx>
            <c:strRef>
              <c:f>'Montée en puissance'!$C$3</c:f>
              <c:strCache>
                <c:ptCount val="1"/>
                <c:pt idx="0">
                  <c:v>Luminosité en lux</c:v>
                </c:pt>
              </c:strCache>
            </c:strRef>
          </c:tx>
          <c:marker>
            <c:symbol val="none"/>
          </c:marker>
          <c:cat>
            <c:numRef>
              <c:f>'Montée en puissance'!$B$4:$B$27</c:f>
              <c:numCache>
                <c:formatCode>General" min"</c:formatCode>
                <c:ptCount val="24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</c:numCache>
            </c:numRef>
          </c:cat>
          <c:val>
            <c:numRef>
              <c:f>'Montée en puissance'!$C$4:$C$27</c:f>
              <c:numCache>
                <c:formatCode>General" lux"</c:formatCode>
                <c:ptCount val="24"/>
              </c:numCache>
            </c:numRef>
          </c:val>
        </c:ser>
        <c:marker val="1"/>
        <c:axId val="46173184"/>
        <c:axId val="46191360"/>
      </c:lineChart>
      <c:catAx>
        <c:axId val="46173184"/>
        <c:scaling>
          <c:orientation val="minMax"/>
        </c:scaling>
        <c:axPos val="b"/>
        <c:minorGridlines/>
        <c:numFmt formatCode="General&quot; min&quot;" sourceLinked="1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46191360"/>
        <c:crosses val="autoZero"/>
        <c:auto val="1"/>
        <c:lblAlgn val="ctr"/>
        <c:lblOffset val="100"/>
      </c:catAx>
      <c:valAx>
        <c:axId val="46191360"/>
        <c:scaling>
          <c:orientation val="minMax"/>
        </c:scaling>
        <c:axPos val="l"/>
        <c:majorGridlines/>
        <c:numFmt formatCode="General&quot; lux&quot;" sourceLinked="1"/>
        <c:tickLblPos val="nextTo"/>
        <c:crossAx val="46173184"/>
        <c:crosses val="autoZero"/>
        <c:crossBetween val="midCat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Coût d'utilisation</a:t>
            </a:r>
            <a:r>
              <a:rPr lang="fr-FR" baseline="0"/>
              <a:t> des ampoules</a:t>
            </a:r>
            <a:endParaRPr lang="fr-FR"/>
          </a:p>
        </c:rich>
      </c:tx>
      <c:layout>
        <c:manualLayout>
          <c:xMode val="edge"/>
          <c:yMode val="edge"/>
          <c:x val="0.2256957686967512"/>
          <c:y val="4.279019667996045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6563491869357046E-2"/>
          <c:y val="5.2939948212073568E-2"/>
          <c:w val="0.78633775852893262"/>
          <c:h val="0.8762601084535695"/>
        </c:manualLayout>
      </c:layout>
      <c:scatterChart>
        <c:scatterStyle val="lineMarker"/>
        <c:ser>
          <c:idx val="0"/>
          <c:order val="0"/>
          <c:tx>
            <c:strRef>
              <c:f>Coût!$A$4</c:f>
              <c:strCache>
                <c:ptCount val="1"/>
                <c:pt idx="0">
                  <c:v>Incandescence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Coût!$H$3:$I$3</c:f>
              <c:numCache>
                <c:formatCode>General" h"</c:formatCode>
                <c:ptCount val="2"/>
                <c:pt idx="0">
                  <c:v>0</c:v>
                </c:pt>
                <c:pt idx="1">
                  <c:v>6387.5</c:v>
                </c:pt>
              </c:numCache>
            </c:numRef>
          </c:xVal>
          <c:yVal>
            <c:numRef>
              <c:f>Coût!$H$4:$I$4</c:f>
              <c:numCache>
                <c:formatCode>_-* #,##0.00\ "€"_-;\-* #,##0.00\ "€"_-;_-* "-"??\ "€"_-;_-@_-</c:formatCode>
                <c:ptCount val="2"/>
                <c:pt idx="0">
                  <c:v>0.85</c:v>
                </c:pt>
                <c:pt idx="1">
                  <c:v>18.415625000000002</c:v>
                </c:pt>
              </c:numCache>
            </c:numRef>
          </c:yVal>
        </c:ser>
        <c:ser>
          <c:idx val="1"/>
          <c:order val="1"/>
          <c:tx>
            <c:strRef>
              <c:f>Coût!$A$5</c:f>
              <c:strCache>
                <c:ptCount val="1"/>
                <c:pt idx="0">
                  <c:v>Halogène 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Coût!$H$3:$I$3</c:f>
              <c:numCache>
                <c:formatCode>General" h"</c:formatCode>
                <c:ptCount val="2"/>
                <c:pt idx="0">
                  <c:v>0</c:v>
                </c:pt>
                <c:pt idx="1">
                  <c:v>6387.5</c:v>
                </c:pt>
              </c:numCache>
            </c:numRef>
          </c:xVal>
          <c:yVal>
            <c:numRef>
              <c:f>Coût!$H$5:$I$5</c:f>
              <c:numCache>
                <c:formatCode>_-* #,##0.00\ "€"_-;\-* #,##0.00\ "€"_-;_-* "-"??\ "€"_-;_-@_-</c:formatCode>
                <c:ptCount val="2"/>
                <c:pt idx="0">
                  <c:v>3.12</c:v>
                </c:pt>
                <c:pt idx="1">
                  <c:v>6.6331249999999997</c:v>
                </c:pt>
              </c:numCache>
            </c:numRef>
          </c:yVal>
        </c:ser>
        <c:ser>
          <c:idx val="2"/>
          <c:order val="2"/>
          <c:tx>
            <c:strRef>
              <c:f>Coût!$A$6</c:f>
              <c:strCache>
                <c:ptCount val="1"/>
                <c:pt idx="0">
                  <c:v>Fluo compacte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Coût!$H$3:$I$3</c:f>
              <c:numCache>
                <c:formatCode>General" h"</c:formatCode>
                <c:ptCount val="2"/>
                <c:pt idx="0">
                  <c:v>0</c:v>
                </c:pt>
                <c:pt idx="1">
                  <c:v>6387.5</c:v>
                </c:pt>
              </c:numCache>
            </c:numRef>
          </c:xVal>
          <c:yVal>
            <c:numRef>
              <c:f>Coût!$H$6:$I$6</c:f>
              <c:numCache>
                <c:formatCode>_-* #,##0.00\ "€"_-;\-* #,##0.00\ "€"_-;_-* "-"??\ "€"_-;_-@_-</c:formatCode>
                <c:ptCount val="2"/>
                <c:pt idx="0">
                  <c:v>6.53</c:v>
                </c:pt>
                <c:pt idx="1">
                  <c:v>10.043125</c:v>
                </c:pt>
              </c:numCache>
            </c:numRef>
          </c:yVal>
        </c:ser>
        <c:ser>
          <c:idx val="3"/>
          <c:order val="3"/>
          <c:tx>
            <c:strRef>
              <c:f>Coût!$A$7</c:f>
              <c:strCache>
                <c:ptCount val="1"/>
                <c:pt idx="0">
                  <c:v>LED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Coût!$H$3:$I$3</c:f>
              <c:numCache>
                <c:formatCode>General" h"</c:formatCode>
                <c:ptCount val="2"/>
                <c:pt idx="0">
                  <c:v>0</c:v>
                </c:pt>
                <c:pt idx="1">
                  <c:v>6387.5</c:v>
                </c:pt>
              </c:numCache>
            </c:numRef>
          </c:xVal>
          <c:yVal>
            <c:numRef>
              <c:f>Coût!$H$7:$I$7</c:f>
              <c:numCache>
                <c:formatCode>_-* #,##0.00\ "€"_-;\-* #,##0.00\ "€"_-;_-* "-"??\ "€"_-;_-@_-</c:formatCode>
                <c:ptCount val="2"/>
                <c:pt idx="0">
                  <c:v>28.22</c:v>
                </c:pt>
                <c:pt idx="1">
                  <c:v>29.625249999999998</c:v>
                </c:pt>
              </c:numCache>
            </c:numRef>
          </c:yVal>
        </c:ser>
        <c:axId val="46115840"/>
        <c:axId val="46134400"/>
      </c:scatterChart>
      <c:valAx>
        <c:axId val="4611584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&quot; h&quot;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6134400"/>
        <c:crosses val="autoZero"/>
        <c:crossBetween val="midCat"/>
      </c:valAx>
      <c:valAx>
        <c:axId val="461344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&quot;€&quot;_-;\-* #,##0.00\ &quot;€&quot;_-;_-* &quot;-&quot;??\ &quot;€&quot;_-;_-@_-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1158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462214411247806"/>
          <c:y val="0.6961047789478223"/>
          <c:w val="0.19507908611599298"/>
          <c:h val="0.25974058915963522"/>
        </c:manualLayout>
      </c:layout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66675</xdr:rowOff>
    </xdr:from>
    <xdr:to>
      <xdr:col>5</xdr:col>
      <xdr:colOff>0</xdr:colOff>
      <xdr:row>19</xdr:row>
      <xdr:rowOff>142875</xdr:rowOff>
    </xdr:to>
    <xdr:graphicFrame macro="">
      <xdr:nvGraphicFramePr>
        <xdr:cNvPr id="204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1123950</xdr:colOff>
      <xdr:row>7</xdr:row>
      <xdr:rowOff>180975</xdr:rowOff>
    </xdr:from>
    <xdr:to>
      <xdr:col>5</xdr:col>
      <xdr:colOff>9525</xdr:colOff>
      <xdr:row>18</xdr:row>
      <xdr:rowOff>171450</xdr:rowOff>
    </xdr:to>
    <xdr:graphicFrame macro="">
      <xdr:nvGraphicFramePr>
        <xdr:cNvPr id="4097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</xdr:row>
      <xdr:rowOff>190500</xdr:rowOff>
    </xdr:from>
    <xdr:to>
      <xdr:col>13</xdr:col>
      <xdr:colOff>38100</xdr:colOff>
      <xdr:row>22</xdr:row>
      <xdr:rowOff>171450</xdr:rowOff>
    </xdr:to>
    <xdr:graphicFrame macro="">
      <xdr:nvGraphicFramePr>
        <xdr:cNvPr id="6145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8</xdr:row>
      <xdr:rowOff>66675</xdr:rowOff>
    </xdr:from>
    <xdr:to>
      <xdr:col>10</xdr:col>
      <xdr:colOff>180975</xdr:colOff>
      <xdr:row>24</xdr:row>
      <xdr:rowOff>180975</xdr:rowOff>
    </xdr:to>
    <xdr:graphicFrame macro="">
      <xdr:nvGraphicFramePr>
        <xdr:cNvPr id="1025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showGridLines="0" zoomScale="145" zoomScaleNormal="145" workbookViewId="0">
      <selection activeCell="G5" sqref="G5"/>
    </sheetView>
  </sheetViews>
  <sheetFormatPr baseColWidth="10" defaultRowHeight="15"/>
  <cols>
    <col min="1" max="1" width="31.5703125" bestFit="1" customWidth="1"/>
    <col min="2" max="2" width="12.7109375" customWidth="1"/>
    <col min="4" max="4" width="13.85546875" bestFit="1" customWidth="1"/>
  </cols>
  <sheetData>
    <row r="1" spans="1:5" ht="18" customHeight="1">
      <c r="A1" s="29" t="s">
        <v>4</v>
      </c>
      <c r="B1" s="29"/>
      <c r="C1" s="29"/>
      <c r="D1" s="29"/>
      <c r="E1" s="29"/>
    </row>
    <row r="3" spans="1:5" ht="21" customHeight="1">
      <c r="B3" s="2" t="s">
        <v>12</v>
      </c>
      <c r="C3" s="2" t="s">
        <v>2</v>
      </c>
      <c r="D3" s="2" t="s">
        <v>13</v>
      </c>
      <c r="E3" s="2" t="s">
        <v>3</v>
      </c>
    </row>
    <row r="4" spans="1:5" ht="22.5" customHeight="1">
      <c r="A4" s="3" t="s">
        <v>0</v>
      </c>
      <c r="B4" s="1"/>
      <c r="C4" s="1"/>
      <c r="D4" s="1"/>
      <c r="E4" s="1"/>
    </row>
    <row r="5" spans="1:5" ht="22.5" customHeight="1">
      <c r="A5" s="3" t="s">
        <v>1</v>
      </c>
      <c r="B5" s="1"/>
      <c r="C5" s="1"/>
      <c r="D5" s="1"/>
      <c r="E5" s="1"/>
    </row>
  </sheetData>
  <mergeCells count="1">
    <mergeCell ref="A1:E1"/>
  </mergeCells>
  <phoneticPr fontId="5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"/>
  <sheetViews>
    <sheetView showGridLines="0" zoomScale="145" zoomScaleNormal="145" workbookViewId="0">
      <selection activeCell="F6" sqref="F6"/>
    </sheetView>
  </sheetViews>
  <sheetFormatPr baseColWidth="10" defaultRowHeight="15"/>
  <cols>
    <col min="1" max="1" width="31.5703125" bestFit="1" customWidth="1"/>
    <col min="2" max="2" width="14" bestFit="1" customWidth="1"/>
    <col min="4" max="4" width="13.85546875" bestFit="1" customWidth="1"/>
  </cols>
  <sheetData>
    <row r="1" spans="1:7">
      <c r="A1" s="29" t="s">
        <v>5</v>
      </c>
      <c r="B1" s="29"/>
      <c r="C1" s="29"/>
      <c r="D1" s="29"/>
      <c r="E1" s="29"/>
    </row>
    <row r="3" spans="1:7">
      <c r="B3" s="2" t="s">
        <v>12</v>
      </c>
      <c r="C3" s="2" t="s">
        <v>2</v>
      </c>
      <c r="D3" s="2" t="s">
        <v>13</v>
      </c>
      <c r="E3" s="2" t="s">
        <v>3</v>
      </c>
    </row>
    <row r="4" spans="1:7" ht="21" customHeight="1">
      <c r="A4" s="3" t="s">
        <v>6</v>
      </c>
      <c r="B4" s="4"/>
      <c r="C4" s="4"/>
      <c r="D4" s="4"/>
      <c r="E4" s="4"/>
    </row>
    <row r="5" spans="1:7" ht="21" customHeight="1">
      <c r="A5" s="3" t="s">
        <v>1</v>
      </c>
      <c r="B5" s="1"/>
      <c r="C5" s="1"/>
      <c r="D5" s="1"/>
      <c r="E5" s="1"/>
    </row>
    <row r="6" spans="1:7" ht="19.5" customHeight="1">
      <c r="A6" s="5" t="s">
        <v>5</v>
      </c>
      <c r="B6" s="6" t="str">
        <f>IF(B5=""," ",B4/B5)</f>
        <v xml:space="preserve"> </v>
      </c>
      <c r="C6" s="6" t="str">
        <f>IF(C5=""," ",C4/C5)</f>
        <v xml:space="preserve"> </v>
      </c>
      <c r="D6" s="6" t="str">
        <f>IF(D5=""," ",D4/D5)</f>
        <v xml:space="preserve"> </v>
      </c>
      <c r="E6" s="6" t="str">
        <f>IF(E5=""," ",E4/E5)</f>
        <v xml:space="preserve"> </v>
      </c>
    </row>
    <row r="7" spans="1:7" ht="6" customHeight="1"/>
    <row r="8" spans="1:7">
      <c r="A8" s="7" t="s">
        <v>8</v>
      </c>
      <c r="G8" t="s">
        <v>7</v>
      </c>
    </row>
    <row r="10" spans="1:7">
      <c r="C10" t="s">
        <v>7</v>
      </c>
    </row>
  </sheetData>
  <mergeCells count="1">
    <mergeCell ref="A1:E1"/>
  </mergeCells>
  <phoneticPr fontId="5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E27"/>
  <sheetViews>
    <sheetView showGridLines="0" zoomScale="115" zoomScaleNormal="115" workbookViewId="0">
      <selection activeCell="C4" sqref="C4"/>
    </sheetView>
  </sheetViews>
  <sheetFormatPr baseColWidth="10" defaultRowHeight="15"/>
  <cols>
    <col min="1" max="1" width="4.42578125" customWidth="1"/>
    <col min="2" max="2" width="14.28515625" customWidth="1"/>
    <col min="3" max="3" width="16.85546875" bestFit="1" customWidth="1"/>
  </cols>
  <sheetData>
    <row r="1" spans="2:5" ht="22.5" customHeight="1">
      <c r="B1" s="30" t="s">
        <v>11</v>
      </c>
      <c r="C1" s="31"/>
      <c r="D1" s="31"/>
      <c r="E1" s="32"/>
    </row>
    <row r="3" spans="2:5" ht="24.75" customHeight="1">
      <c r="B3" s="5" t="s">
        <v>9</v>
      </c>
      <c r="C3" s="5" t="s">
        <v>10</v>
      </c>
    </row>
    <row r="4" spans="2:5">
      <c r="B4" s="8">
        <v>0.5</v>
      </c>
      <c r="C4" s="4"/>
    </row>
    <row r="5" spans="2:5">
      <c r="B5" s="9">
        <v>1</v>
      </c>
      <c r="C5" s="10"/>
    </row>
    <row r="6" spans="2:5">
      <c r="B6" s="8">
        <v>1.5</v>
      </c>
      <c r="C6" s="4"/>
    </row>
    <row r="7" spans="2:5">
      <c r="B7" s="9">
        <v>2</v>
      </c>
      <c r="C7" s="10"/>
    </row>
    <row r="8" spans="2:5">
      <c r="B8" s="8">
        <v>2.5</v>
      </c>
      <c r="C8" s="4"/>
    </row>
    <row r="9" spans="2:5">
      <c r="B9" s="9">
        <v>3</v>
      </c>
      <c r="C9" s="10"/>
    </row>
    <row r="10" spans="2:5">
      <c r="B10" s="8">
        <v>3.5</v>
      </c>
      <c r="C10" s="4"/>
    </row>
    <row r="11" spans="2:5">
      <c r="B11" s="9">
        <v>4</v>
      </c>
      <c r="C11" s="10"/>
    </row>
    <row r="12" spans="2:5">
      <c r="B12" s="8">
        <v>4.5</v>
      </c>
      <c r="C12" s="4"/>
    </row>
    <row r="13" spans="2:5">
      <c r="B13" s="9">
        <v>5</v>
      </c>
      <c r="C13" s="10"/>
    </row>
    <row r="14" spans="2:5">
      <c r="B14" s="8">
        <v>5.5</v>
      </c>
      <c r="C14" s="4"/>
    </row>
    <row r="15" spans="2:5">
      <c r="B15" s="9">
        <v>6</v>
      </c>
      <c r="C15" s="10"/>
    </row>
    <row r="16" spans="2:5">
      <c r="B16" s="8">
        <v>6.5</v>
      </c>
      <c r="C16" s="4"/>
    </row>
    <row r="17" spans="2:3">
      <c r="B17" s="9">
        <v>7</v>
      </c>
      <c r="C17" s="10"/>
    </row>
    <row r="18" spans="2:3">
      <c r="B18" s="8">
        <v>7.5</v>
      </c>
      <c r="C18" s="4"/>
    </row>
    <row r="19" spans="2:3">
      <c r="B19" s="9">
        <v>8</v>
      </c>
      <c r="C19" s="10"/>
    </row>
    <row r="20" spans="2:3">
      <c r="B20" s="8">
        <v>8.5</v>
      </c>
      <c r="C20" s="4"/>
    </row>
    <row r="21" spans="2:3">
      <c r="B21" s="9">
        <v>9</v>
      </c>
      <c r="C21" s="10"/>
    </row>
    <row r="22" spans="2:3">
      <c r="B22" s="8">
        <v>9.5</v>
      </c>
      <c r="C22" s="4"/>
    </row>
    <row r="23" spans="2:3">
      <c r="B23" s="9">
        <v>10</v>
      </c>
      <c r="C23" s="10"/>
    </row>
    <row r="24" spans="2:3">
      <c r="B24" s="8">
        <v>10.5</v>
      </c>
      <c r="C24" s="4"/>
    </row>
    <row r="25" spans="2:3">
      <c r="B25" s="9">
        <v>11</v>
      </c>
      <c r="C25" s="10"/>
    </row>
    <row r="26" spans="2:3">
      <c r="B26" s="8">
        <v>11.5</v>
      </c>
      <c r="C26" s="4"/>
    </row>
    <row r="27" spans="2:3">
      <c r="B27" s="9">
        <v>12</v>
      </c>
      <c r="C27" s="10"/>
    </row>
  </sheetData>
  <mergeCells count="1">
    <mergeCell ref="B1:E1"/>
  </mergeCells>
  <phoneticPr fontId="5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3"/>
  <sheetViews>
    <sheetView showGridLines="0" tabSelected="1" zoomScale="85" zoomScaleNormal="85" workbookViewId="0">
      <selection activeCell="D12" sqref="D12"/>
    </sheetView>
  </sheetViews>
  <sheetFormatPr baseColWidth="10" defaultRowHeight="15"/>
  <cols>
    <col min="1" max="1" width="19.28515625" customWidth="1"/>
    <col min="2" max="2" width="11.7109375" customWidth="1"/>
    <col min="3" max="3" width="12.5703125" customWidth="1"/>
    <col min="4" max="4" width="11.85546875" style="11" bestFit="1" customWidth="1"/>
    <col min="5" max="6" width="15.85546875" customWidth="1"/>
    <col min="7" max="7" width="2.5703125" customWidth="1"/>
    <col min="8" max="9" width="15.28515625" customWidth="1"/>
    <col min="10" max="10" width="17.7109375" customWidth="1"/>
  </cols>
  <sheetData>
    <row r="1" spans="1:9" ht="20.25" customHeight="1"/>
    <row r="2" spans="1:9" ht="59.25" customHeight="1">
      <c r="B2" s="37" t="s">
        <v>15</v>
      </c>
      <c r="C2" s="37" t="s">
        <v>24</v>
      </c>
      <c r="D2" s="33" t="s">
        <v>16</v>
      </c>
      <c r="E2" s="35" t="s">
        <v>19</v>
      </c>
      <c r="F2" s="33" t="s">
        <v>20</v>
      </c>
      <c r="G2" s="21"/>
      <c r="H2" s="23" t="s">
        <v>21</v>
      </c>
      <c r="I2" s="23" t="s">
        <v>22</v>
      </c>
    </row>
    <row r="3" spans="1:9" ht="18" customHeight="1">
      <c r="B3" s="38"/>
      <c r="C3" s="38"/>
      <c r="D3" s="34"/>
      <c r="E3" s="36"/>
      <c r="F3" s="34"/>
      <c r="G3" s="21"/>
      <c r="H3" s="24">
        <v>0</v>
      </c>
      <c r="I3" s="24">
        <f>D13</f>
        <v>6387.5</v>
      </c>
    </row>
    <row r="4" spans="1:9" s="11" customFormat="1" ht="25.5" customHeight="1">
      <c r="A4" s="12" t="s">
        <v>12</v>
      </c>
      <c r="B4" s="17">
        <v>0.85</v>
      </c>
      <c r="C4" s="25">
        <v>1000</v>
      </c>
      <c r="D4" s="26">
        <v>25</v>
      </c>
      <c r="E4" s="15">
        <f>$D$13*D4</f>
        <v>159687.5</v>
      </c>
      <c r="F4" s="14">
        <f>E4/1000</f>
        <v>159.6875</v>
      </c>
      <c r="G4" s="22"/>
      <c r="H4" s="13">
        <f>B4</f>
        <v>0.85</v>
      </c>
      <c r="I4" s="13">
        <f>(F4*$D$9)+B4</f>
        <v>18.415625000000002</v>
      </c>
    </row>
    <row r="5" spans="1:9" s="11" customFormat="1" ht="25.5" customHeight="1">
      <c r="A5" s="12" t="s">
        <v>2</v>
      </c>
      <c r="B5" s="17">
        <v>3.12</v>
      </c>
      <c r="C5" s="25">
        <v>2000</v>
      </c>
      <c r="D5" s="26">
        <v>5</v>
      </c>
      <c r="E5" s="15">
        <f>$D$13*D5</f>
        <v>31937.5</v>
      </c>
      <c r="F5" s="14">
        <f>E5/1000</f>
        <v>31.9375</v>
      </c>
      <c r="G5" s="22"/>
      <c r="H5" s="13">
        <f>B5</f>
        <v>3.12</v>
      </c>
      <c r="I5" s="13">
        <f>(F5*$D$9)+B5</f>
        <v>6.6331249999999997</v>
      </c>
    </row>
    <row r="6" spans="1:9" s="11" customFormat="1" ht="25.5" customHeight="1">
      <c r="A6" s="12" t="s">
        <v>13</v>
      </c>
      <c r="B6" s="17">
        <v>6.53</v>
      </c>
      <c r="C6" s="25">
        <v>6500</v>
      </c>
      <c r="D6" s="26">
        <v>5</v>
      </c>
      <c r="E6" s="15">
        <f>$D$13*D6</f>
        <v>31937.5</v>
      </c>
      <c r="F6" s="14">
        <f>E6/1000</f>
        <v>31.9375</v>
      </c>
      <c r="G6" s="22"/>
      <c r="H6" s="13">
        <f>B6</f>
        <v>6.53</v>
      </c>
      <c r="I6" s="13">
        <f>(F6*$D$9)+B6</f>
        <v>10.043125</v>
      </c>
    </row>
    <row r="7" spans="1:9" s="11" customFormat="1" ht="25.5" customHeight="1">
      <c r="A7" s="12" t="s">
        <v>3</v>
      </c>
      <c r="B7" s="17">
        <v>28.22</v>
      </c>
      <c r="C7" s="25">
        <v>30000</v>
      </c>
      <c r="D7" s="26">
        <v>2</v>
      </c>
      <c r="E7" s="15">
        <f>$D$13*D7</f>
        <v>12775</v>
      </c>
      <c r="F7" s="14">
        <f>E7/1000</f>
        <v>12.775</v>
      </c>
      <c r="G7" s="22"/>
      <c r="H7" s="13">
        <f>B7</f>
        <v>28.22</v>
      </c>
      <c r="I7" s="13">
        <f>(F7*$D$9)+B7</f>
        <v>29.625249999999998</v>
      </c>
    </row>
    <row r="8" spans="1:9" s="11" customFormat="1" ht="13.5" customHeight="1"/>
    <row r="9" spans="1:9">
      <c r="A9" s="41" t="s">
        <v>14</v>
      </c>
      <c r="B9" s="42"/>
      <c r="C9" s="18"/>
      <c r="D9" s="39">
        <v>0.11</v>
      </c>
    </row>
    <row r="10" spans="1:9">
      <c r="A10" s="43"/>
      <c r="B10" s="44"/>
      <c r="C10" s="19"/>
      <c r="D10" s="40"/>
    </row>
    <row r="11" spans="1:9" ht="29.25" customHeight="1">
      <c r="A11" s="45" t="s">
        <v>17</v>
      </c>
      <c r="B11" s="46"/>
      <c r="C11" s="20"/>
      <c r="D11" s="27">
        <v>2.5</v>
      </c>
    </row>
    <row r="12" spans="1:9" ht="29.25" customHeight="1">
      <c r="A12" s="45" t="s">
        <v>23</v>
      </c>
      <c r="B12" s="46"/>
      <c r="C12" s="20"/>
      <c r="D12" s="28">
        <v>7</v>
      </c>
    </row>
    <row r="13" spans="1:9" ht="26.25" customHeight="1">
      <c r="A13" s="45" t="s">
        <v>18</v>
      </c>
      <c r="B13" s="46"/>
      <c r="C13" s="20"/>
      <c r="D13" s="16">
        <f>D11*(365*D12)</f>
        <v>6387.5</v>
      </c>
    </row>
  </sheetData>
  <mergeCells count="10">
    <mergeCell ref="A11:B11"/>
    <mergeCell ref="A13:B13"/>
    <mergeCell ref="A12:B12"/>
    <mergeCell ref="F2:F3"/>
    <mergeCell ref="E2:E3"/>
    <mergeCell ref="D2:D3"/>
    <mergeCell ref="B2:B3"/>
    <mergeCell ref="C2:C3"/>
    <mergeCell ref="D9:D10"/>
    <mergeCell ref="A9:B10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Compar consommations</vt:lpstr>
      <vt:lpstr>Efficacité énergétique</vt:lpstr>
      <vt:lpstr>Montée en puissance</vt:lpstr>
      <vt:lpstr>Coût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Gaspard des Montagne</cp:lastModifiedBy>
  <dcterms:created xsi:type="dcterms:W3CDTF">2012-10-16T18:46:40Z</dcterms:created>
  <dcterms:modified xsi:type="dcterms:W3CDTF">2014-04-01T05:26:19Z</dcterms:modified>
</cp:coreProperties>
</file>